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6F51A80-4369-48E0-84FA-D0A14935DEA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Содержание" sheetId="1" r:id="rId1"/>
    <sheet name="Раздел 1" sheetId="2" r:id="rId2"/>
    <sheet name="Раздел 2" sheetId="3" r:id="rId3"/>
    <sheet name="Раздел 3" sheetId="4" r:id="rId4"/>
    <sheet name="Особо ценное" sheetId="5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3" l="1"/>
  <c r="F44" i="3"/>
  <c r="F32" i="3"/>
  <c r="F33" i="3"/>
  <c r="F34" i="3"/>
  <c r="F35" i="3"/>
  <c r="F31" i="3"/>
  <c r="F29" i="3"/>
  <c r="F26" i="3"/>
  <c r="F25" i="3"/>
  <c r="F18" i="3"/>
  <c r="F19" i="3"/>
  <c r="F20" i="3"/>
  <c r="F21" i="3"/>
  <c r="F22" i="3"/>
  <c r="F23" i="3"/>
  <c r="J9" i="2"/>
  <c r="F8" i="3"/>
  <c r="F12" i="3"/>
  <c r="F13" i="3"/>
  <c r="F14" i="3"/>
  <c r="F42" i="3"/>
  <c r="K20" i="2"/>
  <c r="D73" i="3"/>
  <c r="H14" i="2" l="1"/>
  <c r="I14" i="2"/>
  <c r="J13" i="2"/>
  <c r="F69" i="3" l="1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4" i="3"/>
  <c r="F53" i="3"/>
  <c r="F52" i="3"/>
  <c r="F51" i="3"/>
  <c r="F50" i="3" l="1"/>
  <c r="F49" i="3"/>
  <c r="F48" i="3"/>
  <c r="F47" i="3"/>
  <c r="F46" i="3"/>
  <c r="F45" i="3"/>
  <c r="F43" i="3"/>
  <c r="F41" i="3" l="1"/>
  <c r="F40" i="3"/>
  <c r="F39" i="3"/>
  <c r="F38" i="3"/>
  <c r="F37" i="3"/>
  <c r="F36" i="3"/>
  <c r="F30" i="3" l="1"/>
  <c r="F28" i="3"/>
  <c r="F27" i="3"/>
  <c r="F24" i="3"/>
  <c r="F17" i="3"/>
  <c r="F16" i="3"/>
  <c r="F15" i="3"/>
  <c r="F11" i="3"/>
  <c r="F10" i="3"/>
  <c r="F9" i="3"/>
  <c r="F7" i="3"/>
  <c r="E70" i="3"/>
  <c r="D70" i="3"/>
  <c r="F6" i="3"/>
  <c r="F5" i="3"/>
  <c r="F70" i="3" l="1"/>
  <c r="E73" i="3"/>
  <c r="F73" i="3"/>
  <c r="J4" i="4"/>
  <c r="I4" i="4"/>
  <c r="H4" i="4"/>
  <c r="I10" i="2" l="1"/>
  <c r="J8" i="2"/>
  <c r="J7" i="2"/>
  <c r="H6" i="2"/>
  <c r="J6" i="2" s="1"/>
  <c r="J5" i="2"/>
  <c r="E74" i="3"/>
  <c r="D74" i="3"/>
  <c r="H10" i="2" l="1"/>
  <c r="H15" i="2" s="1"/>
  <c r="I15" i="2"/>
  <c r="F74" i="3" l="1"/>
  <c r="A4" i="3"/>
  <c r="J10" i="2"/>
  <c r="A1" i="5" l="1"/>
  <c r="E5" i="5"/>
  <c r="D5" i="5"/>
  <c r="F5" i="5"/>
  <c r="A1" i="2" l="1"/>
  <c r="J14" i="2" l="1"/>
  <c r="J15" i="2" s="1"/>
  <c r="A1" i="4"/>
  <c r="A1" i="3"/>
</calcChain>
</file>

<file path=xl/sharedStrings.xml><?xml version="1.0" encoding="utf-8"?>
<sst xmlns="http://schemas.openxmlformats.org/spreadsheetml/2006/main" count="698" uniqueCount="211">
  <si>
    <t>Раздел 1 Недвижимое имущество</t>
  </si>
  <si>
    <t>№ п/п</t>
  </si>
  <si>
    <t>наименование недвижимого имущества</t>
  </si>
  <si>
    <t>адрес (местоположение)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</si>
  <si>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</si>
  <si>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балансовая стоимость</t>
  </si>
  <si>
    <t>амортизация</t>
  </si>
  <si>
    <t>остаточная стоимость</t>
  </si>
  <si>
    <t>сведения о кадастровой стоимости недвижимого имущества</t>
  </si>
  <si>
    <t>дата возникновения и прекращения права собственности</t>
  </si>
  <si>
    <t>сведения о правообладателе</t>
  </si>
  <si>
    <t>ограничения (обременения) с указанием реквизитов</t>
  </si>
  <si>
    <t>Наименование движимого имущества</t>
  </si>
  <si>
    <t>реквизиты документов оснований возникновений прекращений</t>
  </si>
  <si>
    <t xml:space="preserve">ограничения (обременения)  </t>
  </si>
  <si>
    <t>полное наименование и организационно-правовая форма юридического лица</t>
  </si>
  <si>
    <t>адрес (местоположение)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</si>
  <si>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</si>
  <si>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</si>
  <si>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</si>
  <si>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</si>
  <si>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среднесписочная численность работников (для МУПов и МУ).</t>
  </si>
  <si>
    <t>Нет</t>
  </si>
  <si>
    <t>ИТОГО</t>
  </si>
  <si>
    <t>Казна</t>
  </si>
  <si>
    <t>Земля</t>
  </si>
  <si>
    <t>Инвентарный номер</t>
  </si>
  <si>
    <t>инвентарный номер</t>
  </si>
  <si>
    <t>Тип</t>
  </si>
  <si>
    <t>кадастровый номер муниципального недвижимого имущества или условный номер</t>
  </si>
  <si>
    <t>Особо ценное движимое имущество</t>
  </si>
  <si>
    <t>кв.м.</t>
  </si>
  <si>
    <t>м.</t>
  </si>
  <si>
    <t>КАЗЕННЫЕ УЧРЕЖДЕНИЯ</t>
  </si>
  <si>
    <t>0</t>
  </si>
  <si>
    <t>назначение</t>
  </si>
  <si>
    <t>кадастровый номер</t>
  </si>
  <si>
    <t>Кадастровая стоимость</t>
  </si>
  <si>
    <t>ИТОГО ПО Разделу 1:</t>
  </si>
  <si>
    <t>кол-во объектов</t>
  </si>
  <si>
    <t>Раздел 2 Движимое имущество</t>
  </si>
  <si>
    <t>Раздел 3 Муниципальные унитарные предприятия, муниципальные учреждения,  хозяйственные общества, товарищества, акции, доли (вклады) в уставном складочном капитале которых принадлежит муниципальным образованиям, иные юридические лица, учредителем которых является муниципальное образование</t>
  </si>
  <si>
    <t>Вего по разделу 2</t>
  </si>
  <si>
    <t>ВСЕГО по Реестру:</t>
  </si>
  <si>
    <t>Приложение № 1</t>
  </si>
  <si>
    <t>Турочакская сельская администрация</t>
  </si>
  <si>
    <t>дата возникновения права собственност</t>
  </si>
  <si>
    <t>реквизты документа основания возниковения</t>
  </si>
  <si>
    <t>дата прекращения права собственности</t>
  </si>
  <si>
    <t>Закон Республики Алтай №79-РЗ</t>
  </si>
  <si>
    <t>2101030020</t>
  </si>
  <si>
    <t xml:space="preserve">опоры железобетонные </t>
  </si>
  <si>
    <t>2003 г</t>
  </si>
  <si>
    <t>101030020</t>
  </si>
  <si>
    <t xml:space="preserve">ПК №12 Вл-04 кв </t>
  </si>
  <si>
    <t xml:space="preserve">ПК №13 Вл-04 кв </t>
  </si>
  <si>
    <t>ПК №20 ВЛ -04</t>
  </si>
  <si>
    <t>Республика Алтай, Турочакский район, с. Турочак, ул. Тельмана, 19</t>
  </si>
  <si>
    <t>автомобиль Нива Шевроле</t>
  </si>
  <si>
    <t>гидротехническое сооружение</t>
  </si>
  <si>
    <t>17 м</t>
  </si>
  <si>
    <t>решение №22/10</t>
  </si>
  <si>
    <t>04-02-02/002/2013-29</t>
  </si>
  <si>
    <t>ЗУ</t>
  </si>
  <si>
    <t>реквизиты документов оснований прекращения</t>
  </si>
  <si>
    <t xml:space="preserve">Турочак, ул.  казанцева </t>
  </si>
  <si>
    <t>Турочак ул Березовая №11</t>
  </si>
  <si>
    <t>0851001</t>
  </si>
  <si>
    <t>Электроснабжение жилмассива "Аэропорт" ул. Казанцева</t>
  </si>
  <si>
    <t>101050017</t>
  </si>
  <si>
    <t>101350004</t>
  </si>
  <si>
    <t>Автомобиль ГАЗ 3307</t>
  </si>
  <si>
    <t>101350003</t>
  </si>
  <si>
    <t>ГАЗ-САЗ-3507 мелентиф номер ХТН 330720 194г. Изг</t>
  </si>
  <si>
    <t>101040133</t>
  </si>
  <si>
    <t>HP Laser Jtt Pro M 1132</t>
  </si>
  <si>
    <t>101350002</t>
  </si>
  <si>
    <t>Автомобиль УАЗ 3962 гос №У716АК04,1994г.</t>
  </si>
  <si>
    <t>01360018</t>
  </si>
  <si>
    <t>Бочка-бак 250л.</t>
  </si>
  <si>
    <t>01060027</t>
  </si>
  <si>
    <t>Бифинг-приставка 75.05</t>
  </si>
  <si>
    <t>01360029</t>
  </si>
  <si>
    <t>Диван</t>
  </si>
  <si>
    <t>01340045</t>
  </si>
  <si>
    <t xml:space="preserve">Компьютер в сборе </t>
  </si>
  <si>
    <t>01040085</t>
  </si>
  <si>
    <t xml:space="preserve">Кондиционер </t>
  </si>
  <si>
    <t>01040074</t>
  </si>
  <si>
    <t>Мотопомпа</t>
  </si>
  <si>
    <t>01350005</t>
  </si>
  <si>
    <t>Мусоровоз КО-440-2</t>
  </si>
  <si>
    <t>01360015</t>
  </si>
  <si>
    <t>Полка для бумаг</t>
  </si>
  <si>
    <t>01040094/1</t>
  </si>
  <si>
    <t>Рукав пожарный</t>
  </si>
  <si>
    <t>01040094/2</t>
  </si>
  <si>
    <t>01040094/3</t>
  </si>
  <si>
    <t>01040094/4</t>
  </si>
  <si>
    <t>01040094/5</t>
  </si>
  <si>
    <t>01040094/6</t>
  </si>
  <si>
    <t>01360030</t>
  </si>
  <si>
    <t>Стол</t>
  </si>
  <si>
    <t>01060002</t>
  </si>
  <si>
    <t>Стол компьютерный</t>
  </si>
  <si>
    <t>01060004</t>
  </si>
  <si>
    <t>01060005</t>
  </si>
  <si>
    <t>01060037</t>
  </si>
  <si>
    <t>01360014</t>
  </si>
  <si>
    <t>01060026</t>
  </si>
  <si>
    <t>Стол руководителя 75.01</t>
  </si>
  <si>
    <t>01060029</t>
  </si>
  <si>
    <t>Тумба 75.11</t>
  </si>
  <si>
    <t>01060030</t>
  </si>
  <si>
    <t>Тумба для оргтехники 75.13</t>
  </si>
  <si>
    <t>01060033</t>
  </si>
  <si>
    <t>Тумба многофункциональная 75.09</t>
  </si>
  <si>
    <t>01060021</t>
  </si>
  <si>
    <t>Шкаф для бумаг</t>
  </si>
  <si>
    <t>01060022</t>
  </si>
  <si>
    <t>01060023</t>
  </si>
  <si>
    <t>01360024</t>
  </si>
  <si>
    <t>01360025</t>
  </si>
  <si>
    <t>01360026</t>
  </si>
  <si>
    <t>01360027</t>
  </si>
  <si>
    <t>01360028</t>
  </si>
  <si>
    <t>Шкаф для одежды</t>
  </si>
  <si>
    <t>01060032</t>
  </si>
  <si>
    <t>Шкаф для одежды 75.15</t>
  </si>
  <si>
    <t>01060031</t>
  </si>
  <si>
    <t>Шкаф со стеклом 75.19</t>
  </si>
  <si>
    <t>01040019</t>
  </si>
  <si>
    <t>Электросчетчик</t>
  </si>
  <si>
    <t>1100407000022</t>
  </si>
  <si>
    <t>Бюджетное учреждение "Коммунальщик" Турочакского сельского поселения Турочакского района Республики Алтай</t>
  </si>
  <si>
    <t>Постановление №5 от 22.01.2010г.</t>
  </si>
  <si>
    <t>01350010</t>
  </si>
  <si>
    <t>УАЗ "Патриот" комплектация "Максимум" 2019 года выпуска</t>
  </si>
  <si>
    <t>01350014</t>
  </si>
  <si>
    <t>УАЗ 220692,2004г рег №Т572АВ04</t>
  </si>
  <si>
    <t>01350011</t>
  </si>
  <si>
    <t>Трактор ДТ-75Н рег№7519АЕ04</t>
  </si>
  <si>
    <t>01340049</t>
  </si>
  <si>
    <t>Системный блок ASUS Core i3-8100/DDR4 8Gb/PCI-E2GB Geforce 1030/SSD 240Gb/650W</t>
  </si>
  <si>
    <t>01380019</t>
  </si>
  <si>
    <t>ДИП FS GSM</t>
  </si>
  <si>
    <t>01350017</t>
  </si>
  <si>
    <t>ГАЗ-САЗ-3507 2009г. рег № Р966РР04</t>
  </si>
  <si>
    <t>01350015</t>
  </si>
  <si>
    <t>01350016</t>
  </si>
  <si>
    <t>ГАЗ - 322132 автобус 2009г. рег № Х304ХХ04</t>
  </si>
  <si>
    <t>01380020</t>
  </si>
  <si>
    <t>Livi FS GSM Датчик автономный дымовой</t>
  </si>
  <si>
    <t>Закон Республики Алтай №72-РЗ</t>
  </si>
  <si>
    <t>07.07.2008</t>
  </si>
  <si>
    <t>-</t>
  </si>
  <si>
    <t>Турочак, ул. Казанцева</t>
  </si>
  <si>
    <t>ПК №22 ВЛ-04</t>
  </si>
  <si>
    <t>01120001</t>
  </si>
  <si>
    <t>19.01.2013</t>
  </si>
  <si>
    <t>Сооружение  железобетонное</t>
  </si>
  <si>
    <t>Электроснабжение с. Турочак</t>
  </si>
  <si>
    <t>дата возникновения права собственности</t>
  </si>
  <si>
    <t>13.09.2019</t>
  </si>
  <si>
    <t>Товарная накладная №219</t>
  </si>
  <si>
    <t>Товарная накладная №14</t>
  </si>
  <si>
    <t>27.12.2019</t>
  </si>
  <si>
    <t>Товарная накладная №б/н</t>
  </si>
  <si>
    <t>15.09.2021</t>
  </si>
  <si>
    <t>Товарная накладная №202</t>
  </si>
  <si>
    <t>08.10.2021</t>
  </si>
  <si>
    <t>ГАЗ-3110 2000г. рег №М575ВВ04</t>
  </si>
  <si>
    <t>30.07.2021</t>
  </si>
  <si>
    <t>Товарная накладная №11</t>
  </si>
  <si>
    <t>30.04.2009</t>
  </si>
  <si>
    <t>Свидетельство о регистрации ТС</t>
  </si>
  <si>
    <t>19.03.2010</t>
  </si>
  <si>
    <t>24.04.2021</t>
  </si>
  <si>
    <t>Утвержден  главой Турочакской сельской администрации постановлением № 24 от 12.02.2024 г</t>
  </si>
  <si>
    <t>Реестр объектов муниципальной собственности муниципального образования "Турочакское сельское поселение" на 01.01.2024г.</t>
  </si>
  <si>
    <t>04:03:030104:555</t>
  </si>
  <si>
    <t xml:space="preserve"> с. Турочак ул. Березовая</t>
  </si>
  <si>
    <t>03110001</t>
  </si>
  <si>
    <t>01350000</t>
  </si>
  <si>
    <t>ГАЗ3307 рег.№ 1569ГЛА 1994г.</t>
  </si>
  <si>
    <t>31.12.2023</t>
  </si>
  <si>
    <t>01380000</t>
  </si>
  <si>
    <t>Забор с элементами ковки (70м) с. Турочак ул. Советская 52Ф</t>
  </si>
  <si>
    <t>03.05.2023</t>
  </si>
  <si>
    <t>Акт приемки-передачи</t>
  </si>
  <si>
    <t>01120000</t>
  </si>
  <si>
    <t>Кабинет №1 с. Турочак ул. Тельмана 19 кад. № 04:03:030511:703 12,2 м2</t>
  </si>
  <si>
    <t>30.11.2023</t>
  </si>
  <si>
    <t>Кабинет №12 с. Турочак ул. Тельмана 19 кад. № 04:03:030511:706 15,7 м2</t>
  </si>
  <si>
    <t>Кабинет №22 с. Турочак Тельмана 19 кадастровый №04:03:030511:705 36,9 м2</t>
  </si>
  <si>
    <t>Кабинет №3 с. Турочак ул. Тельмана 19 кад. № 04:03:030511:704 11,5 м2</t>
  </si>
  <si>
    <t>01320000</t>
  </si>
  <si>
    <t>Кабинет №6  с. Турочак ул. Тельмана 19 кад№ 04:03:030512:329 14м2</t>
  </si>
  <si>
    <t>Кабинет с. Турочак ул. Тельмана 19 кад. № 04:03:030511:707 16,8 м2</t>
  </si>
  <si>
    <t>Котельная с. Турочак ул. Тельмана 19 кад. № 04:03:030511:702 47,6 м2</t>
  </si>
  <si>
    <t>Помещение сельской администрации с. Турочак ул. Тельмана 19 кад. № 04:03:030511:708 161,6м2</t>
  </si>
  <si>
    <t>Скамья тип1, габаритный размер:1780*1160*415мм СТЕЛА</t>
  </si>
  <si>
    <t>29.12.2023</t>
  </si>
  <si>
    <t>Скамья тип2, габаритный размер:1735*894*415мм СТЕЛА</t>
  </si>
  <si>
    <t>Скамья тип3, габаритный размер 1780*1016*415мм СТЕЛА</t>
  </si>
  <si>
    <t>Скамья тип4, габаритный размер:1780*1016*415мм СТЕЛА</t>
  </si>
  <si>
    <t>0138000</t>
  </si>
  <si>
    <t>Столик, габаритный размер:1070*636*750мм СТЕЛА</t>
  </si>
  <si>
    <t>01360005</t>
  </si>
  <si>
    <t>Стулья</t>
  </si>
  <si>
    <t>КС-2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</si>
</sst>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7.5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"/>
      <name val="Tahoma"/>
      <charset val="1"/>
    </font>
    <font>
      <sz val="8"/>
      <color theme="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10" fillId="0" borderId="0"/>
  </cellStyleXfs>
  <cellXfs count="21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right" vertical="center" wrapText="1"/>
    </xf>
    <xf numFmtId="4" fontId="3" fillId="7" borderId="0" xfId="0" applyNumberFormat="1" applyFont="1" applyFill="1" applyAlignment="1">
      <alignment horizontal="righ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4" fontId="5" fillId="9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wrapText="1"/>
    </xf>
    <xf numFmtId="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1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8" borderId="0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49" fontId="2" fillId="8" borderId="1" xfId="0" applyNumberFormat="1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4" fontId="9" fillId="8" borderId="1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10" borderId="9" xfId="0" applyNumberFormat="1" applyFont="1" applyFill="1" applyBorder="1" applyAlignment="1">
      <alignment horizontal="right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6" fillId="0" borderId="0" xfId="0" applyFont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9" xfId="0" applyFont="1" applyBorder="1"/>
    <xf numFmtId="0" fontId="1" fillId="0" borderId="9" xfId="0" applyFont="1" applyBorder="1" applyAlignment="1"/>
    <xf numFmtId="0" fontId="7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9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9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wrapText="1"/>
    </xf>
    <xf numFmtId="4" fontId="7" fillId="13" borderId="1" xfId="0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 applyAlignment="1">
      <alignment horizontal="center" wrapText="1"/>
    </xf>
    <xf numFmtId="0" fontId="7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vertical="center" wrapText="1"/>
    </xf>
    <xf numFmtId="164" fontId="3" fillId="13" borderId="1" xfId="0" applyNumberFormat="1" applyFont="1" applyFill="1" applyBorder="1" applyAlignment="1">
      <alignment vertical="center" wrapText="1"/>
    </xf>
    <xf numFmtId="2" fontId="3" fillId="13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7" fillId="1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4" fontId="7" fillId="2" borderId="11" xfId="0" applyNumberFormat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vertical="center" wrapText="1"/>
    </xf>
    <xf numFmtId="4" fontId="7" fillId="13" borderId="13" xfId="0" applyNumberFormat="1" applyFont="1" applyFill="1" applyBorder="1" applyAlignment="1">
      <alignment vertical="center" wrapText="1"/>
    </xf>
    <xf numFmtId="4" fontId="7" fillId="13" borderId="14" xfId="0" applyNumberFormat="1" applyFont="1" applyFill="1" applyBorder="1" applyAlignment="1">
      <alignment horizontal="right" vertical="center" wrapText="1"/>
    </xf>
    <xf numFmtId="4" fontId="7" fillId="13" borderId="15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3" fillId="13" borderId="1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" fontId="3" fillId="2" borderId="9" xfId="0" applyNumberFormat="1" applyFont="1" applyFill="1" applyBorder="1" applyAlignment="1">
      <alignment horizontal="right" vertical="center" wrapText="1"/>
    </xf>
    <xf numFmtId="4" fontId="7" fillId="13" borderId="17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/>
    </xf>
    <xf numFmtId="0" fontId="6" fillId="14" borderId="1" xfId="0" applyFont="1" applyFill="1" applyBorder="1"/>
    <xf numFmtId="0" fontId="4" fillId="14" borderId="1" xfId="0" applyFont="1" applyFill="1" applyBorder="1"/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 wrapText="1"/>
    </xf>
    <xf numFmtId="0" fontId="6" fillId="14" borderId="1" xfId="0" applyFont="1" applyFill="1" applyBorder="1" applyAlignment="1">
      <alignment wrapText="1"/>
    </xf>
    <xf numFmtId="0" fontId="4" fillId="14" borderId="1" xfId="0" applyFont="1" applyFill="1" applyBorder="1" applyAlignment="1">
      <alignment horizontal="center" vertical="center" wrapText="1"/>
    </xf>
    <xf numFmtId="0" fontId="6" fillId="4" borderId="0" xfId="0" applyFont="1" applyFill="1"/>
    <xf numFmtId="0" fontId="11" fillId="0" borderId="16" xfId="0" applyFont="1" applyBorder="1" applyAlignment="1">
      <alignment horizontal="center" vertical="center" wrapText="1"/>
    </xf>
    <xf numFmtId="0" fontId="16" fillId="5" borderId="0" xfId="0" applyNumberFormat="1" applyFont="1" applyFill="1" applyBorder="1" applyAlignment="1">
      <alignment vertical="center" wrapText="1"/>
    </xf>
    <xf numFmtId="0" fontId="16" fillId="5" borderId="18" xfId="0" applyNumberFormat="1" applyFont="1" applyFill="1" applyBorder="1" applyAlignment="1">
      <alignment vertical="center" wrapText="1"/>
    </xf>
    <xf numFmtId="0" fontId="16" fillId="5" borderId="1" xfId="0" applyNumberFormat="1" applyFont="1" applyFill="1" applyBorder="1" applyAlignment="1">
      <alignment vertical="center" wrapText="1"/>
    </xf>
    <xf numFmtId="0" fontId="16" fillId="5" borderId="19" xfId="0" applyNumberFormat="1" applyFont="1" applyFill="1" applyBorder="1" applyAlignment="1">
      <alignment vertical="center" wrapText="1"/>
    </xf>
    <xf numFmtId="0" fontId="16" fillId="5" borderId="20" xfId="0" applyNumberFormat="1" applyFont="1" applyFill="1" applyBorder="1" applyAlignment="1">
      <alignment vertical="center" wrapText="1"/>
    </xf>
    <xf numFmtId="0" fontId="16" fillId="5" borderId="21" xfId="0" applyNumberFormat="1" applyFont="1" applyFill="1" applyBorder="1" applyAlignment="1">
      <alignment vertical="center" wrapText="1"/>
    </xf>
    <xf numFmtId="2" fontId="16" fillId="5" borderId="1" xfId="0" applyNumberFormat="1" applyFont="1" applyFill="1" applyBorder="1" applyAlignment="1">
      <alignment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0" fontId="16" fillId="5" borderId="2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4" fontId="4" fillId="5" borderId="23" xfId="0" applyNumberFormat="1" applyFont="1" applyFill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3" xfId="0" applyNumberFormat="1" applyFont="1" applyFill="1" applyBorder="1" applyAlignment="1">
      <alignment horizontal="right" vertical="center" wrapText="1"/>
    </xf>
    <xf numFmtId="14" fontId="4" fillId="0" borderId="23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6" fillId="5" borderId="22" xfId="0" applyNumberFormat="1" applyFont="1" applyFill="1" applyBorder="1" applyAlignment="1">
      <alignment vertical="center" wrapText="1"/>
    </xf>
    <xf numFmtId="0" fontId="16" fillId="5" borderId="24" xfId="0" applyNumberFormat="1" applyFont="1" applyFill="1" applyBorder="1" applyAlignment="1">
      <alignment vertical="center" wrapText="1"/>
    </xf>
    <xf numFmtId="0" fontId="16" fillId="5" borderId="5" xfId="0" applyNumberFormat="1" applyFont="1" applyFill="1" applyBorder="1" applyAlignment="1">
      <alignment vertical="center" wrapText="1"/>
    </xf>
    <xf numFmtId="0" fontId="16" fillId="5" borderId="25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4" fontId="3" fillId="15" borderId="1" xfId="0" applyNumberFormat="1" applyFont="1" applyFill="1" applyBorder="1" applyAlignment="1">
      <alignment horizontal="right" vertical="center" wrapText="1"/>
    </xf>
    <xf numFmtId="49" fontId="2" fillId="10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9" fontId="3" fillId="7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23" xfId="0" applyNumberFormat="1" applyFont="1" applyFill="1" applyBorder="1" applyAlignment="1">
      <alignment horizontal="right" vertical="center" wrapText="1"/>
    </xf>
    <xf numFmtId="49" fontId="16" fillId="5" borderId="1" xfId="0" applyNumberFormat="1" applyFont="1" applyFill="1" applyBorder="1" applyAlignment="1">
      <alignment horizontal="right" vertical="center" wrapText="1"/>
    </xf>
    <xf numFmtId="2" fontId="16" fillId="5" borderId="1" xfId="0" applyNumberFormat="1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13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5" fillId="14" borderId="7" xfId="0" applyFont="1" applyFill="1" applyBorder="1" applyAlignment="1">
      <alignment horizontal="center" vertical="center" wrapText="1"/>
    </xf>
    <xf numFmtId="0" fontId="15" fillId="14" borderId="9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15" fillId="14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left" vertical="center" wrapText="1"/>
    </xf>
    <xf numFmtId="0" fontId="7" fillId="12" borderId="9" xfId="0" applyFont="1" applyFill="1" applyBorder="1" applyAlignment="1">
      <alignment horizontal="left" vertical="center" wrapText="1"/>
    </xf>
    <xf numFmtId="0" fontId="7" fillId="12" borderId="6" xfId="0" applyFont="1" applyFill="1" applyBorder="1" applyAlignment="1">
      <alignment horizontal="left" vertical="center" wrapText="1"/>
    </xf>
    <xf numFmtId="2" fontId="17" fillId="4" borderId="17" xfId="0" applyNumberFormat="1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2" fontId="17" fillId="4" borderId="26" xfId="0" applyNumberFormat="1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wrapText="1"/>
    </xf>
    <xf numFmtId="0" fontId="7" fillId="13" borderId="6" xfId="0" applyFont="1" applyFill="1" applyBorder="1" applyAlignment="1">
      <alignment horizont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workbookViewId="0">
      <selection activeCell="A6" sqref="A6:N6"/>
    </sheetView>
  </sheetViews>
  <sheetFormatPr defaultColWidth="9.28515625" defaultRowHeight="15" x14ac:dyDescent="0.25"/>
  <cols>
    <col min="1" max="13" width="9.28515625" style="1"/>
    <col min="14" max="14" width="15.7109375" style="1" customWidth="1"/>
    <col min="15" max="16384" width="9.28515625" style="1"/>
  </cols>
  <sheetData>
    <row r="1" spans="1:14" x14ac:dyDescent="0.25">
      <c r="M1" s="134"/>
      <c r="N1" s="134" t="s">
        <v>44</v>
      </c>
    </row>
    <row r="2" spans="1:14" x14ac:dyDescent="0.25">
      <c r="M2" s="134"/>
      <c r="N2" s="134"/>
    </row>
    <row r="3" spans="1:14" ht="15" customHeight="1" x14ac:dyDescent="0.25">
      <c r="J3" s="183" t="s">
        <v>178</v>
      </c>
      <c r="K3" s="183"/>
      <c r="L3" s="183"/>
      <c r="M3" s="183"/>
      <c r="N3" s="183"/>
    </row>
    <row r="4" spans="1:14" ht="15.75" customHeight="1" x14ac:dyDescent="0.25">
      <c r="J4" s="183"/>
      <c r="K4" s="183"/>
      <c r="L4" s="183"/>
      <c r="M4" s="183"/>
      <c r="N4" s="183"/>
    </row>
    <row r="5" spans="1:14" ht="15.75" customHeight="1" x14ac:dyDescent="0.25">
      <c r="J5" s="78"/>
      <c r="K5" s="78"/>
      <c r="L5" s="78"/>
      <c r="M5" s="78"/>
      <c r="N5" s="78"/>
    </row>
    <row r="6" spans="1:14" ht="30" customHeight="1" x14ac:dyDescent="0.25">
      <c r="A6" s="182" t="s">
        <v>179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1:14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x14ac:dyDescent="0.25">
      <c r="A9" s="80" t="s">
        <v>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4" x14ac:dyDescent="0.25">
      <c r="A10" s="81" t="s">
        <v>40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43.5" customHeight="1" x14ac:dyDescent="0.25">
      <c r="A11" s="181" t="s">
        <v>41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</row>
    <row r="12" spans="1:14" x14ac:dyDescent="0.25">
      <c r="A12" s="82" t="s">
        <v>30</v>
      </c>
      <c r="B12" s="82"/>
      <c r="C12" s="82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</sheetData>
  <mergeCells count="3">
    <mergeCell ref="A11:N11"/>
    <mergeCell ref="A6:N6"/>
    <mergeCell ref="J3:N4"/>
  </mergeCells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"/>
  <sheetViews>
    <sheetView zoomScale="90" zoomScaleNormal="90" workbookViewId="0">
      <pane ySplit="2" topLeftCell="A6" activePane="bottomLeft" state="frozen"/>
      <selection pane="bottomLeft" activeCell="I9" sqref="I9"/>
    </sheetView>
  </sheetViews>
  <sheetFormatPr defaultColWidth="16.28515625" defaultRowHeight="11.25" x14ac:dyDescent="0.25"/>
  <cols>
    <col min="1" max="1" width="6.28515625" style="110" customWidth="1"/>
    <col min="2" max="2" width="9.28515625" style="21" customWidth="1"/>
    <col min="3" max="3" width="14.28515625" style="7" customWidth="1"/>
    <col min="4" max="4" width="11.28515625" style="11" customWidth="1"/>
    <col min="5" max="5" width="13.7109375" style="7" customWidth="1"/>
    <col min="6" max="6" width="12.7109375" style="21" customWidth="1"/>
    <col min="7" max="7" width="11.42578125" style="7" customWidth="1"/>
    <col min="8" max="8" width="11.7109375" style="23" customWidth="1"/>
    <col min="9" max="10" width="11.28515625" style="23" customWidth="1"/>
    <col min="11" max="13" width="11.42578125" style="39" customWidth="1"/>
    <col min="14" max="14" width="9.42578125" style="7" customWidth="1"/>
    <col min="15" max="15" width="12.7109375" style="7" customWidth="1"/>
    <col min="16" max="16" width="9.28515625" style="7" customWidth="1"/>
    <col min="17" max="17" width="8.5703125" style="7" customWidth="1"/>
    <col min="18" max="16384" width="16.28515625" style="7"/>
  </cols>
  <sheetData>
    <row r="1" spans="1:17" ht="45" customHeight="1" x14ac:dyDescent="0.25">
      <c r="A1" s="193" t="str">
        <f>Содержание!A9</f>
        <v>Раздел 1 Недвижимое имущество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5"/>
    </row>
    <row r="2" spans="1:17" ht="106.5" customHeight="1" x14ac:dyDescent="0.25">
      <c r="A2" s="103" t="s">
        <v>1</v>
      </c>
      <c r="B2" s="18" t="s">
        <v>27</v>
      </c>
      <c r="C2" s="5" t="s">
        <v>2</v>
      </c>
      <c r="D2" s="5" t="s">
        <v>28</v>
      </c>
      <c r="E2" s="5" t="s">
        <v>3</v>
      </c>
      <c r="F2" s="18" t="s">
        <v>29</v>
      </c>
      <c r="G2" s="5" t="s">
        <v>4</v>
      </c>
      <c r="H2" s="22" t="s">
        <v>5</v>
      </c>
      <c r="I2" s="22" t="s">
        <v>6</v>
      </c>
      <c r="J2" s="22" t="s">
        <v>7</v>
      </c>
      <c r="K2" s="38" t="s">
        <v>8</v>
      </c>
      <c r="L2" s="38" t="s">
        <v>46</v>
      </c>
      <c r="M2" s="38" t="s">
        <v>47</v>
      </c>
      <c r="N2" s="5" t="s">
        <v>48</v>
      </c>
      <c r="O2" s="5" t="s">
        <v>64</v>
      </c>
      <c r="P2" s="5" t="s">
        <v>10</v>
      </c>
      <c r="Q2" s="5" t="s">
        <v>11</v>
      </c>
    </row>
    <row r="3" spans="1:17" s="37" customFormat="1" x14ac:dyDescent="0.25">
      <c r="A3" s="196" t="s">
        <v>33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8"/>
    </row>
    <row r="4" spans="1:17" s="37" customFormat="1" ht="11.25" customHeight="1" x14ac:dyDescent="0.25">
      <c r="A4" s="104">
        <v>1</v>
      </c>
      <c r="B4" s="191" t="s">
        <v>45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2"/>
    </row>
    <row r="5" spans="1:17" s="57" customFormat="1" ht="45" x14ac:dyDescent="0.25">
      <c r="A5" s="105">
        <v>1</v>
      </c>
      <c r="B5" s="54" t="s">
        <v>50</v>
      </c>
      <c r="C5" s="3" t="s">
        <v>54</v>
      </c>
      <c r="D5" s="3" t="s">
        <v>51</v>
      </c>
      <c r="E5" s="35" t="s">
        <v>65</v>
      </c>
      <c r="F5" s="54" t="s">
        <v>34</v>
      </c>
      <c r="G5" s="35" t="s">
        <v>52</v>
      </c>
      <c r="H5" s="13">
        <v>189007.94</v>
      </c>
      <c r="I5" s="16">
        <v>128679.69</v>
      </c>
      <c r="J5" s="13">
        <f t="shared" ref="J5:J9" si="0">H5-I5</f>
        <v>60328.25</v>
      </c>
      <c r="K5" s="55">
        <v>0</v>
      </c>
      <c r="L5" s="169" t="s">
        <v>154</v>
      </c>
      <c r="M5" s="55" t="s">
        <v>49</v>
      </c>
      <c r="N5" s="56" t="s">
        <v>155</v>
      </c>
      <c r="O5" s="35" t="s">
        <v>155</v>
      </c>
      <c r="P5" s="35" t="s">
        <v>45</v>
      </c>
      <c r="Q5" s="35" t="s">
        <v>22</v>
      </c>
    </row>
    <row r="6" spans="1:17" s="57" customFormat="1" ht="45" x14ac:dyDescent="0.25">
      <c r="A6" s="105">
        <v>1</v>
      </c>
      <c r="B6" s="54" t="s">
        <v>53</v>
      </c>
      <c r="C6" s="3" t="s">
        <v>55</v>
      </c>
      <c r="D6" s="3" t="s">
        <v>51</v>
      </c>
      <c r="E6" s="35" t="s">
        <v>65</v>
      </c>
      <c r="F6" s="54" t="s">
        <v>34</v>
      </c>
      <c r="G6" s="35" t="s">
        <v>52</v>
      </c>
      <c r="H6" s="13">
        <f>62125.39</f>
        <v>62125.39</v>
      </c>
      <c r="I6" s="16">
        <v>42297.26</v>
      </c>
      <c r="J6" s="13">
        <f t="shared" si="0"/>
        <v>19828.129999999997</v>
      </c>
      <c r="K6" s="55">
        <v>0</v>
      </c>
      <c r="L6" s="169" t="s">
        <v>154</v>
      </c>
      <c r="M6" s="55" t="s">
        <v>49</v>
      </c>
      <c r="N6" s="56" t="s">
        <v>155</v>
      </c>
      <c r="O6" s="35" t="s">
        <v>155</v>
      </c>
      <c r="P6" s="35" t="s">
        <v>45</v>
      </c>
      <c r="Q6" s="35" t="s">
        <v>22</v>
      </c>
    </row>
    <row r="7" spans="1:17" s="57" customFormat="1" ht="45" x14ac:dyDescent="0.25">
      <c r="A7" s="105">
        <v>2</v>
      </c>
      <c r="B7" s="54" t="s">
        <v>53</v>
      </c>
      <c r="C7" s="3" t="s">
        <v>56</v>
      </c>
      <c r="D7" s="3" t="s">
        <v>51</v>
      </c>
      <c r="E7" s="35" t="s">
        <v>65</v>
      </c>
      <c r="F7" s="54" t="s">
        <v>34</v>
      </c>
      <c r="G7" s="35" t="s">
        <v>52</v>
      </c>
      <c r="H7" s="13">
        <v>169493.66</v>
      </c>
      <c r="I7" s="16">
        <v>115393.79</v>
      </c>
      <c r="J7" s="13">
        <f t="shared" si="0"/>
        <v>54099.87000000001</v>
      </c>
      <c r="K7" s="55">
        <v>0</v>
      </c>
      <c r="L7" s="169" t="s">
        <v>154</v>
      </c>
      <c r="M7" s="55" t="s">
        <v>49</v>
      </c>
      <c r="N7" s="56" t="s">
        <v>155</v>
      </c>
      <c r="O7" s="35" t="s">
        <v>155</v>
      </c>
      <c r="P7" s="35" t="s">
        <v>45</v>
      </c>
      <c r="Q7" s="35" t="s">
        <v>22</v>
      </c>
    </row>
    <row r="8" spans="1:17" s="57" customFormat="1" ht="45" x14ac:dyDescent="0.25">
      <c r="A8" s="105">
        <v>3</v>
      </c>
      <c r="B8" s="54" t="s">
        <v>53</v>
      </c>
      <c r="C8" s="3" t="s">
        <v>157</v>
      </c>
      <c r="D8" s="3" t="s">
        <v>51</v>
      </c>
      <c r="E8" s="35" t="s">
        <v>65</v>
      </c>
      <c r="F8" s="54" t="s">
        <v>34</v>
      </c>
      <c r="G8" s="35" t="s">
        <v>52</v>
      </c>
      <c r="H8" s="13">
        <v>638029.55000000005</v>
      </c>
      <c r="I8" s="16">
        <v>434385.03</v>
      </c>
      <c r="J8" s="13">
        <f t="shared" si="0"/>
        <v>203644.52000000002</v>
      </c>
      <c r="K8" s="55">
        <v>0</v>
      </c>
      <c r="L8" s="169" t="s">
        <v>154</v>
      </c>
      <c r="M8" s="55" t="s">
        <v>49</v>
      </c>
      <c r="N8" s="56" t="s">
        <v>155</v>
      </c>
      <c r="O8" s="35" t="s">
        <v>155</v>
      </c>
      <c r="P8" s="35" t="s">
        <v>45</v>
      </c>
      <c r="Q8" s="35" t="s">
        <v>22</v>
      </c>
    </row>
    <row r="9" spans="1:17" s="57" customFormat="1" ht="40.15" customHeight="1" x14ac:dyDescent="0.25">
      <c r="A9" s="105">
        <v>4</v>
      </c>
      <c r="B9" s="54" t="s">
        <v>158</v>
      </c>
      <c r="C9" s="3" t="s">
        <v>59</v>
      </c>
      <c r="D9" s="3" t="s">
        <v>160</v>
      </c>
      <c r="E9" s="172" t="s">
        <v>66</v>
      </c>
      <c r="F9" s="19"/>
      <c r="G9" s="35" t="s">
        <v>60</v>
      </c>
      <c r="H9" s="13">
        <v>4275</v>
      </c>
      <c r="I9" s="16">
        <v>4275</v>
      </c>
      <c r="J9" s="13">
        <f t="shared" si="0"/>
        <v>0</v>
      </c>
      <c r="K9" s="55">
        <v>0</v>
      </c>
      <c r="L9" s="169" t="s">
        <v>154</v>
      </c>
      <c r="M9" s="168" t="s">
        <v>61</v>
      </c>
      <c r="N9" s="56" t="s">
        <v>155</v>
      </c>
      <c r="O9" s="35" t="s">
        <v>155</v>
      </c>
      <c r="P9" s="35" t="s">
        <v>45</v>
      </c>
      <c r="Q9" s="35" t="s">
        <v>22</v>
      </c>
    </row>
    <row r="10" spans="1:17" s="57" customFormat="1" x14ac:dyDescent="0.25">
      <c r="A10" s="106" t="s">
        <v>23</v>
      </c>
      <c r="B10" s="58"/>
      <c r="C10" s="59"/>
      <c r="D10" s="59"/>
      <c r="E10" s="59"/>
      <c r="F10" s="60"/>
      <c r="G10" s="61"/>
      <c r="H10" s="62">
        <f>SUM(H5:H9)</f>
        <v>1062931.54</v>
      </c>
      <c r="I10" s="62">
        <f>SUM(I5:I9)</f>
        <v>725030.77</v>
      </c>
      <c r="J10" s="62">
        <f>SUM(J5:J9)</f>
        <v>337900.77</v>
      </c>
      <c r="K10" s="55"/>
      <c r="L10" s="55"/>
      <c r="M10" s="55"/>
      <c r="N10" s="59"/>
      <c r="O10" s="59"/>
      <c r="P10" s="59"/>
      <c r="Q10" s="59"/>
    </row>
    <row r="11" spans="1:17" s="57" customFormat="1" ht="12" customHeight="1" x14ac:dyDescent="0.25">
      <c r="A11" s="107"/>
      <c r="B11" s="63"/>
      <c r="C11" s="64"/>
      <c r="D11" s="64"/>
      <c r="E11" s="64"/>
      <c r="F11" s="63"/>
      <c r="G11" s="64"/>
      <c r="H11" s="65"/>
      <c r="I11" s="65"/>
      <c r="J11" s="65"/>
      <c r="K11" s="66"/>
      <c r="L11" s="66"/>
      <c r="M11" s="66"/>
      <c r="N11" s="67"/>
      <c r="O11" s="64"/>
      <c r="P11" s="64"/>
      <c r="Q11" s="68"/>
    </row>
    <row r="12" spans="1:17" s="10" customFormat="1" x14ac:dyDescent="0.25">
      <c r="A12" s="109"/>
      <c r="B12" s="191" t="s">
        <v>24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</row>
    <row r="13" spans="1:17" s="37" customFormat="1" ht="63" customHeight="1" x14ac:dyDescent="0.25">
      <c r="A13" s="146">
        <v>5</v>
      </c>
      <c r="B13" s="19" t="s">
        <v>67</v>
      </c>
      <c r="C13" s="3" t="s">
        <v>68</v>
      </c>
      <c r="D13" s="3" t="s">
        <v>161</v>
      </c>
      <c r="E13" s="35" t="s">
        <v>156</v>
      </c>
      <c r="F13" s="19" t="s">
        <v>155</v>
      </c>
      <c r="G13" s="35" t="s">
        <v>155</v>
      </c>
      <c r="H13" s="14">
        <v>2299813</v>
      </c>
      <c r="I13" s="50">
        <v>0</v>
      </c>
      <c r="J13" s="13">
        <f t="shared" ref="J13" si="1">H13-I13</f>
        <v>2299813</v>
      </c>
      <c r="K13" s="38">
        <v>0</v>
      </c>
      <c r="L13" s="38" t="s">
        <v>155</v>
      </c>
      <c r="M13" s="38" t="s">
        <v>155</v>
      </c>
      <c r="N13" s="36" t="s">
        <v>155</v>
      </c>
      <c r="O13" s="36" t="s">
        <v>155</v>
      </c>
      <c r="P13" s="36" t="s">
        <v>45</v>
      </c>
      <c r="Q13" s="36" t="s">
        <v>22</v>
      </c>
    </row>
    <row r="14" spans="1:17" s="75" customFormat="1" x14ac:dyDescent="0.25">
      <c r="A14" s="185" t="s">
        <v>23</v>
      </c>
      <c r="B14" s="186"/>
      <c r="C14" s="122"/>
      <c r="D14" s="122"/>
      <c r="E14" s="122"/>
      <c r="F14" s="123"/>
      <c r="G14" s="41"/>
      <c r="H14" s="40">
        <f>SUM(H13:H13)</f>
        <v>2299813</v>
      </c>
      <c r="I14" s="40">
        <f>SUM(I13:I13)</f>
        <v>0</v>
      </c>
      <c r="J14" s="124">
        <f>SUM(J13:J13)</f>
        <v>2299813</v>
      </c>
      <c r="K14" s="101"/>
      <c r="L14" s="135"/>
      <c r="M14" s="135"/>
      <c r="N14" s="122"/>
      <c r="O14" s="122"/>
      <c r="P14" s="122"/>
      <c r="Q14" s="125"/>
    </row>
    <row r="15" spans="1:17" s="37" customFormat="1" ht="31.5" customHeight="1" thickBot="1" x14ac:dyDescent="0.3">
      <c r="A15" s="184" t="s">
        <v>38</v>
      </c>
      <c r="B15" s="184"/>
      <c r="C15" s="184"/>
      <c r="D15" s="98" t="s">
        <v>39</v>
      </c>
      <c r="E15" s="99"/>
      <c r="F15" s="100" t="s">
        <v>31</v>
      </c>
      <c r="G15" s="126"/>
      <c r="H15" s="121">
        <f>H10+H14</f>
        <v>3362744.54</v>
      </c>
      <c r="I15" s="119">
        <f>I10+I14</f>
        <v>725030.77</v>
      </c>
      <c r="J15" s="119">
        <f>J10+J14</f>
        <v>2637713.77</v>
      </c>
      <c r="K15" s="120"/>
      <c r="L15" s="136"/>
      <c r="M15" s="136"/>
      <c r="N15" s="102"/>
      <c r="O15" s="98"/>
      <c r="P15" s="98"/>
      <c r="Q15" s="98"/>
    </row>
    <row r="16" spans="1:17" s="37" customFormat="1" ht="0.6" customHeight="1" x14ac:dyDescent="0.25">
      <c r="A16" s="199" t="s">
        <v>32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1"/>
    </row>
    <row r="17" spans="1:29" s="77" customFormat="1" ht="15.75" x14ac:dyDescent="0.25">
      <c r="A17" s="187" t="s">
        <v>25</v>
      </c>
      <c r="B17" s="188"/>
      <c r="C17" s="188"/>
      <c r="D17" s="188"/>
      <c r="E17" s="188"/>
      <c r="F17" s="188"/>
      <c r="G17" s="188"/>
      <c r="H17" s="189"/>
      <c r="I17" s="189"/>
      <c r="J17" s="189"/>
      <c r="K17" s="189"/>
      <c r="L17" s="189"/>
      <c r="M17" s="189"/>
      <c r="N17" s="188"/>
      <c r="O17" s="188"/>
      <c r="P17" s="188"/>
      <c r="Q17" s="190"/>
    </row>
    <row r="18" spans="1:29" s="76" customFormat="1" ht="38.25" customHeight="1" x14ac:dyDescent="0.2">
      <c r="A18" s="138"/>
      <c r="B18" s="139"/>
      <c r="C18" s="140"/>
      <c r="D18" s="141" t="s">
        <v>35</v>
      </c>
      <c r="E18" s="139"/>
      <c r="F18" s="142" t="s">
        <v>36</v>
      </c>
      <c r="G18" s="142"/>
      <c r="H18" s="140"/>
      <c r="I18" s="140"/>
      <c r="J18" s="140"/>
      <c r="K18" s="143" t="s">
        <v>37</v>
      </c>
      <c r="L18" s="143"/>
      <c r="M18" s="143"/>
      <c r="N18" s="140"/>
      <c r="O18" s="140"/>
      <c r="P18" s="139"/>
      <c r="Q18" s="144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</row>
    <row r="19" spans="1:29" ht="45" x14ac:dyDescent="0.25">
      <c r="A19" s="108">
        <v>6</v>
      </c>
      <c r="B19" s="19" t="s">
        <v>182</v>
      </c>
      <c r="C19" s="36" t="s">
        <v>63</v>
      </c>
      <c r="D19" s="36"/>
      <c r="E19" s="36" t="s">
        <v>181</v>
      </c>
      <c r="F19" s="19" t="s">
        <v>180</v>
      </c>
      <c r="G19" s="36" t="s">
        <v>155</v>
      </c>
      <c r="H19" s="17">
        <v>341.7</v>
      </c>
      <c r="I19" s="17">
        <v>0</v>
      </c>
      <c r="J19" s="17">
        <v>341.7</v>
      </c>
      <c r="K19" s="38">
        <v>11136.26</v>
      </c>
      <c r="L19" s="171" t="s">
        <v>159</v>
      </c>
      <c r="M19" s="38" t="s">
        <v>62</v>
      </c>
      <c r="N19" s="137" t="s">
        <v>155</v>
      </c>
      <c r="O19" s="36" t="s">
        <v>155</v>
      </c>
      <c r="P19" s="35" t="s">
        <v>45</v>
      </c>
      <c r="Q19" s="36" t="s">
        <v>22</v>
      </c>
    </row>
    <row r="20" spans="1:29" x14ac:dyDescent="0.25">
      <c r="K20" s="39">
        <f>SUM(K19:K19)</f>
        <v>11136.26</v>
      </c>
    </row>
  </sheetData>
  <mergeCells count="8">
    <mergeCell ref="A15:C15"/>
    <mergeCell ref="A14:B14"/>
    <mergeCell ref="A17:Q17"/>
    <mergeCell ref="B12:Q12"/>
    <mergeCell ref="A1:Q1"/>
    <mergeCell ref="B4:Q4"/>
    <mergeCell ref="A3:Q3"/>
    <mergeCell ref="A16:Q16"/>
  </mergeCells>
  <pageMargins left="0.25" right="0.25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5"/>
  <sheetViews>
    <sheetView tabSelected="1" workbookViewId="0">
      <pane ySplit="2" topLeftCell="A62" activePane="bottomLeft" state="frozen"/>
      <selection pane="bottomLeft" activeCell="H45" sqref="H45"/>
    </sheetView>
  </sheetViews>
  <sheetFormatPr defaultColWidth="9.28515625" defaultRowHeight="11.25" x14ac:dyDescent="0.2"/>
  <cols>
    <col min="1" max="1" width="7.7109375" style="9" customWidth="1"/>
    <col min="2" max="2" width="9.28515625" style="44"/>
    <col min="3" max="3" width="25" style="31" customWidth="1"/>
    <col min="4" max="4" width="11.140625" style="34" customWidth="1"/>
    <col min="5" max="5" width="10.28515625" style="34" customWidth="1"/>
    <col min="6" max="6" width="9.140625" style="34" customWidth="1"/>
    <col min="7" max="7" width="12" style="34" customWidth="1"/>
    <col min="8" max="8" width="12.7109375" style="34" customWidth="1"/>
    <col min="9" max="9" width="8.28515625" style="9" customWidth="1"/>
    <col min="10" max="10" width="8" style="9" customWidth="1"/>
    <col min="11" max="11" width="18" style="9" customWidth="1"/>
    <col min="12" max="16384" width="9.28515625" style="9"/>
  </cols>
  <sheetData>
    <row r="1" spans="1:33" ht="33.75" customHeight="1" x14ac:dyDescent="0.2">
      <c r="A1" s="208" t="str">
        <f>Содержание!A10</f>
        <v>Раздел 2 Движимое имущество</v>
      </c>
      <c r="B1" s="209"/>
      <c r="C1" s="209"/>
      <c r="D1" s="209"/>
      <c r="E1" s="209"/>
      <c r="F1" s="209"/>
      <c r="G1" s="210"/>
      <c r="H1" s="210"/>
      <c r="I1" s="209"/>
      <c r="J1" s="209"/>
      <c r="K1" s="209"/>
      <c r="L1" s="211"/>
    </row>
    <row r="2" spans="1:33" ht="87.75" customHeight="1" x14ac:dyDescent="0.2">
      <c r="A2" s="111" t="s">
        <v>1</v>
      </c>
      <c r="B2" s="112" t="s">
        <v>26</v>
      </c>
      <c r="C2" s="113" t="s">
        <v>12</v>
      </c>
      <c r="D2" s="114" t="s">
        <v>5</v>
      </c>
      <c r="E2" s="114" t="s">
        <v>6</v>
      </c>
      <c r="F2" s="114" t="s">
        <v>7</v>
      </c>
      <c r="G2" s="174" t="s">
        <v>162</v>
      </c>
      <c r="H2" s="174" t="s">
        <v>47</v>
      </c>
      <c r="I2" s="111" t="s">
        <v>9</v>
      </c>
      <c r="J2" s="111" t="s">
        <v>13</v>
      </c>
      <c r="K2" s="111" t="s">
        <v>10</v>
      </c>
      <c r="L2" s="111" t="s">
        <v>14</v>
      </c>
    </row>
    <row r="3" spans="1:33" s="69" customFormat="1" ht="14.25" customHeight="1" x14ac:dyDescent="0.2">
      <c r="A3" s="204" t="s">
        <v>45</v>
      </c>
      <c r="B3" s="205"/>
      <c r="C3" s="205"/>
      <c r="D3" s="205"/>
      <c r="E3" s="205"/>
      <c r="F3" s="205"/>
      <c r="G3" s="206"/>
      <c r="H3" s="206"/>
      <c r="I3" s="205"/>
      <c r="J3" s="205"/>
      <c r="K3" s="205"/>
      <c r="L3" s="207"/>
    </row>
    <row r="4" spans="1:33" s="69" customFormat="1" ht="22.5" x14ac:dyDescent="0.2">
      <c r="A4" s="2">
        <f>IF(ISBLANK(B4),"",COUNTA($B$4:B4))</f>
        <v>1</v>
      </c>
      <c r="B4" s="20" t="s">
        <v>69</v>
      </c>
      <c r="C4" s="28" t="s">
        <v>58</v>
      </c>
      <c r="D4" s="70">
        <v>382000</v>
      </c>
      <c r="E4" s="14">
        <v>382000</v>
      </c>
      <c r="F4" s="15">
        <v>0</v>
      </c>
      <c r="G4" s="177" t="s">
        <v>174</v>
      </c>
      <c r="H4" s="170" t="s">
        <v>175</v>
      </c>
      <c r="I4" s="6" t="s">
        <v>155</v>
      </c>
      <c r="J4" s="2" t="s">
        <v>155</v>
      </c>
      <c r="K4" s="2" t="s">
        <v>45</v>
      </c>
      <c r="L4" s="2" t="s">
        <v>22</v>
      </c>
    </row>
    <row r="5" spans="1:33" s="69" customFormat="1" ht="33.75" x14ac:dyDescent="0.2">
      <c r="A5" s="2">
        <v>2</v>
      </c>
      <c r="B5" s="20" t="s">
        <v>70</v>
      </c>
      <c r="C5" s="28" t="s">
        <v>71</v>
      </c>
      <c r="D5" s="70">
        <v>98831.11</v>
      </c>
      <c r="E5" s="14">
        <v>98831.11</v>
      </c>
      <c r="F5" s="15">
        <f t="shared" ref="F5:F23" si="0">D5-E5</f>
        <v>0</v>
      </c>
      <c r="G5" s="177" t="s">
        <v>154</v>
      </c>
      <c r="H5" s="170" t="s">
        <v>153</v>
      </c>
      <c r="I5" s="6" t="s">
        <v>155</v>
      </c>
      <c r="J5" s="2" t="s">
        <v>155</v>
      </c>
      <c r="K5" s="2" t="s">
        <v>45</v>
      </c>
      <c r="L5" s="2" t="s">
        <v>22</v>
      </c>
    </row>
    <row r="6" spans="1:33" s="69" customFormat="1" ht="33.75" x14ac:dyDescent="0.2">
      <c r="A6" s="2">
        <v>3</v>
      </c>
      <c r="B6" s="20" t="s">
        <v>72</v>
      </c>
      <c r="C6" s="28" t="s">
        <v>73</v>
      </c>
      <c r="D6" s="70">
        <v>123298.4</v>
      </c>
      <c r="E6" s="14">
        <v>123298.4</v>
      </c>
      <c r="F6" s="15">
        <f t="shared" si="0"/>
        <v>0</v>
      </c>
      <c r="G6" s="177" t="s">
        <v>154</v>
      </c>
      <c r="H6" s="170" t="s">
        <v>153</v>
      </c>
      <c r="I6" s="6" t="s">
        <v>155</v>
      </c>
      <c r="J6" s="2" t="s">
        <v>155</v>
      </c>
      <c r="K6" s="2" t="s">
        <v>45</v>
      </c>
      <c r="L6" s="2" t="s">
        <v>22</v>
      </c>
    </row>
    <row r="7" spans="1:33" s="69" customFormat="1" ht="33.75" x14ac:dyDescent="0.2">
      <c r="A7" s="2">
        <v>4</v>
      </c>
      <c r="B7" s="20" t="s">
        <v>74</v>
      </c>
      <c r="C7" s="28" t="s">
        <v>75</v>
      </c>
      <c r="D7" s="70">
        <v>6870</v>
      </c>
      <c r="E7" s="14">
        <v>6870</v>
      </c>
      <c r="F7" s="15">
        <f t="shared" si="0"/>
        <v>0</v>
      </c>
      <c r="G7" s="177" t="s">
        <v>154</v>
      </c>
      <c r="H7" s="170" t="s">
        <v>153</v>
      </c>
      <c r="I7" s="6" t="s">
        <v>155</v>
      </c>
      <c r="J7" s="2" t="s">
        <v>155</v>
      </c>
      <c r="K7" s="2" t="s">
        <v>45</v>
      </c>
      <c r="L7" s="2" t="s">
        <v>22</v>
      </c>
    </row>
    <row r="8" spans="1:33" s="69" customFormat="1" ht="27" customHeight="1" x14ac:dyDescent="0.2">
      <c r="A8" s="2">
        <v>5</v>
      </c>
      <c r="B8" s="20" t="s">
        <v>151</v>
      </c>
      <c r="C8" s="28" t="s">
        <v>152</v>
      </c>
      <c r="D8" s="70">
        <v>81000</v>
      </c>
      <c r="E8" s="14">
        <v>81000</v>
      </c>
      <c r="F8" s="15">
        <f t="shared" si="0"/>
        <v>0</v>
      </c>
      <c r="G8" s="177" t="s">
        <v>172</v>
      </c>
      <c r="H8" s="15" t="s">
        <v>173</v>
      </c>
      <c r="I8" s="6" t="s">
        <v>155</v>
      </c>
      <c r="J8" s="2" t="s">
        <v>155</v>
      </c>
      <c r="K8" s="2" t="s">
        <v>45</v>
      </c>
      <c r="L8" s="2" t="s">
        <v>22</v>
      </c>
    </row>
    <row r="9" spans="1:33" s="69" customFormat="1" ht="33.75" x14ac:dyDescent="0.2">
      <c r="A9" s="2">
        <v>6</v>
      </c>
      <c r="B9" s="20" t="s">
        <v>76</v>
      </c>
      <c r="C9" s="28" t="s">
        <v>77</v>
      </c>
      <c r="D9" s="70">
        <v>168210</v>
      </c>
      <c r="E9" s="14">
        <v>168210</v>
      </c>
      <c r="F9" s="15">
        <f t="shared" si="0"/>
        <v>0</v>
      </c>
      <c r="G9" s="177" t="s">
        <v>154</v>
      </c>
      <c r="H9" s="170" t="s">
        <v>153</v>
      </c>
      <c r="I9" s="6" t="s">
        <v>155</v>
      </c>
      <c r="J9" s="2" t="s">
        <v>155</v>
      </c>
      <c r="K9" s="2" t="s">
        <v>45</v>
      </c>
      <c r="L9" s="2" t="s">
        <v>22</v>
      </c>
    </row>
    <row r="10" spans="1:33" s="69" customFormat="1" ht="33.75" x14ac:dyDescent="0.2">
      <c r="A10" s="2">
        <v>7</v>
      </c>
      <c r="B10" s="20" t="s">
        <v>78</v>
      </c>
      <c r="C10" s="28" t="s">
        <v>79</v>
      </c>
      <c r="D10" s="70">
        <v>33264</v>
      </c>
      <c r="E10" s="14">
        <v>33264</v>
      </c>
      <c r="F10" s="15">
        <f t="shared" si="0"/>
        <v>0</v>
      </c>
      <c r="G10" s="177" t="s">
        <v>154</v>
      </c>
      <c r="H10" s="170" t="s">
        <v>153</v>
      </c>
      <c r="I10" s="6" t="s">
        <v>155</v>
      </c>
      <c r="J10" s="2" t="s">
        <v>155</v>
      </c>
      <c r="K10" s="2" t="s">
        <v>45</v>
      </c>
      <c r="L10" s="2" t="s">
        <v>22</v>
      </c>
    </row>
    <row r="11" spans="1:33" s="69" customFormat="1" ht="33.75" x14ac:dyDescent="0.2">
      <c r="A11" s="2">
        <v>8</v>
      </c>
      <c r="B11" s="20" t="s">
        <v>80</v>
      </c>
      <c r="C11" s="28" t="s">
        <v>81</v>
      </c>
      <c r="D11" s="70">
        <v>4785</v>
      </c>
      <c r="E11" s="14">
        <v>4785</v>
      </c>
      <c r="F11" s="15">
        <f t="shared" si="0"/>
        <v>0</v>
      </c>
      <c r="G11" s="177" t="s">
        <v>154</v>
      </c>
      <c r="H11" s="170" t="s">
        <v>153</v>
      </c>
      <c r="I11" s="6" t="s">
        <v>155</v>
      </c>
      <c r="J11" s="2" t="s">
        <v>155</v>
      </c>
      <c r="K11" s="2" t="s">
        <v>45</v>
      </c>
      <c r="L11" s="2" t="s">
        <v>22</v>
      </c>
    </row>
    <row r="12" spans="1:33" s="69" customFormat="1" ht="25.9" customHeight="1" x14ac:dyDescent="0.2">
      <c r="A12" s="2">
        <v>9</v>
      </c>
      <c r="B12" s="20" t="s">
        <v>149</v>
      </c>
      <c r="C12" s="167" t="s">
        <v>150</v>
      </c>
      <c r="D12" s="70">
        <v>440990</v>
      </c>
      <c r="E12" s="14">
        <v>440990</v>
      </c>
      <c r="F12" s="15">
        <f t="shared" si="0"/>
        <v>0</v>
      </c>
      <c r="G12" s="177" t="s">
        <v>176</v>
      </c>
      <c r="H12" s="170" t="s">
        <v>175</v>
      </c>
      <c r="I12" s="6" t="s">
        <v>155</v>
      </c>
      <c r="J12" s="2" t="s">
        <v>155</v>
      </c>
      <c r="K12" s="2" t="s">
        <v>45</v>
      </c>
      <c r="L12" s="2" t="s">
        <v>22</v>
      </c>
    </row>
    <row r="13" spans="1:33" s="69" customFormat="1" ht="24.6" customHeight="1" x14ac:dyDescent="0.2">
      <c r="A13" s="2">
        <v>10</v>
      </c>
      <c r="B13" s="20" t="s">
        <v>148</v>
      </c>
      <c r="C13" s="164" t="s">
        <v>171</v>
      </c>
      <c r="D13" s="153">
        <v>168960</v>
      </c>
      <c r="E13" s="153">
        <v>168960</v>
      </c>
      <c r="F13" s="153">
        <f t="shared" si="0"/>
        <v>0</v>
      </c>
      <c r="G13" s="179" t="s">
        <v>154</v>
      </c>
      <c r="H13" s="170" t="s">
        <v>153</v>
      </c>
      <c r="I13" s="176" t="s">
        <v>155</v>
      </c>
      <c r="J13" s="176" t="s">
        <v>155</v>
      </c>
      <c r="K13" s="154" t="s">
        <v>45</v>
      </c>
      <c r="L13" s="154" t="s">
        <v>22</v>
      </c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6"/>
    </row>
    <row r="14" spans="1:33" s="69" customFormat="1" ht="21.6" customHeight="1" x14ac:dyDescent="0.2">
      <c r="A14" s="2">
        <v>11</v>
      </c>
      <c r="B14" s="156" t="s">
        <v>146</v>
      </c>
      <c r="C14" s="163" t="s">
        <v>147</v>
      </c>
      <c r="D14" s="149">
        <v>58565.56</v>
      </c>
      <c r="E14" s="149">
        <v>58565.56</v>
      </c>
      <c r="F14" s="153">
        <f>D14-E14</f>
        <v>0</v>
      </c>
      <c r="G14" s="179" t="s">
        <v>177</v>
      </c>
      <c r="H14" s="170" t="s">
        <v>175</v>
      </c>
      <c r="I14" s="176" t="s">
        <v>155</v>
      </c>
      <c r="J14" s="176" t="s">
        <v>155</v>
      </c>
      <c r="K14" s="154" t="s">
        <v>45</v>
      </c>
      <c r="L14" s="154" t="s">
        <v>22</v>
      </c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2"/>
    </row>
    <row r="15" spans="1:33" s="69" customFormat="1" ht="22.5" x14ac:dyDescent="0.2">
      <c r="A15" s="2">
        <v>12</v>
      </c>
      <c r="B15" s="20" t="s">
        <v>82</v>
      </c>
      <c r="C15" s="157" t="s">
        <v>83</v>
      </c>
      <c r="D15" s="158">
        <v>9000</v>
      </c>
      <c r="E15" s="159">
        <v>9000</v>
      </c>
      <c r="F15" s="160">
        <f t="shared" si="0"/>
        <v>0</v>
      </c>
      <c r="G15" s="178" t="s">
        <v>166</v>
      </c>
      <c r="H15" s="160" t="s">
        <v>165</v>
      </c>
      <c r="I15" s="161" t="s">
        <v>155</v>
      </c>
      <c r="J15" s="162" t="s">
        <v>155</v>
      </c>
      <c r="K15" s="162" t="s">
        <v>45</v>
      </c>
      <c r="L15" s="162" t="s">
        <v>22</v>
      </c>
    </row>
    <row r="16" spans="1:33" s="69" customFormat="1" ht="22.5" x14ac:dyDescent="0.2">
      <c r="A16" s="2">
        <v>13</v>
      </c>
      <c r="B16" s="20" t="s">
        <v>144</v>
      </c>
      <c r="C16" s="28" t="s">
        <v>145</v>
      </c>
      <c r="D16" s="70">
        <v>77000</v>
      </c>
      <c r="E16" s="14">
        <v>77000</v>
      </c>
      <c r="F16" s="15">
        <f t="shared" si="0"/>
        <v>0</v>
      </c>
      <c r="G16" s="177" t="s">
        <v>172</v>
      </c>
      <c r="H16" s="15" t="s">
        <v>173</v>
      </c>
      <c r="I16" s="6" t="s">
        <v>155</v>
      </c>
      <c r="J16" s="2" t="s">
        <v>155</v>
      </c>
      <c r="K16" s="2" t="s">
        <v>45</v>
      </c>
      <c r="L16" s="2" t="s">
        <v>22</v>
      </c>
    </row>
    <row r="17" spans="1:12" s="69" customFormat="1" ht="22.5" x14ac:dyDescent="0.2">
      <c r="A17" s="2">
        <v>14</v>
      </c>
      <c r="B17" s="20" t="s">
        <v>84</v>
      </c>
      <c r="C17" s="28" t="s">
        <v>85</v>
      </c>
      <c r="D17" s="70">
        <v>56800</v>
      </c>
      <c r="E17" s="14">
        <v>56800</v>
      </c>
      <c r="F17" s="15">
        <f t="shared" si="0"/>
        <v>0</v>
      </c>
      <c r="G17" s="177" t="s">
        <v>163</v>
      </c>
      <c r="H17" s="15" t="s">
        <v>164</v>
      </c>
      <c r="I17" s="6" t="s">
        <v>155</v>
      </c>
      <c r="J17" s="2" t="s">
        <v>155</v>
      </c>
      <c r="K17" s="2" t="s">
        <v>45</v>
      </c>
      <c r="L17" s="2" t="s">
        <v>22</v>
      </c>
    </row>
    <row r="18" spans="1:12" s="69" customFormat="1" ht="33.75" x14ac:dyDescent="0.2">
      <c r="A18" s="2">
        <v>15</v>
      </c>
      <c r="B18" s="20" t="s">
        <v>183</v>
      </c>
      <c r="C18" s="28" t="s">
        <v>184</v>
      </c>
      <c r="D18" s="70">
        <v>1</v>
      </c>
      <c r="E18" s="14">
        <v>1</v>
      </c>
      <c r="F18" s="15">
        <f t="shared" si="0"/>
        <v>0</v>
      </c>
      <c r="G18" s="177" t="s">
        <v>185</v>
      </c>
      <c r="H18" s="170" t="s">
        <v>153</v>
      </c>
      <c r="I18" s="6" t="s">
        <v>155</v>
      </c>
      <c r="J18" s="2" t="s">
        <v>155</v>
      </c>
      <c r="K18" s="2" t="s">
        <v>45</v>
      </c>
      <c r="L18" s="2" t="s">
        <v>22</v>
      </c>
    </row>
    <row r="19" spans="1:12" s="69" customFormat="1" ht="22.5" x14ac:dyDescent="0.2">
      <c r="A19" s="2">
        <v>16</v>
      </c>
      <c r="B19" s="20" t="s">
        <v>186</v>
      </c>
      <c r="C19" s="28" t="s">
        <v>187</v>
      </c>
      <c r="D19" s="70">
        <v>167828.5</v>
      </c>
      <c r="E19" s="14">
        <v>167828.5</v>
      </c>
      <c r="F19" s="15">
        <f t="shared" si="0"/>
        <v>0</v>
      </c>
      <c r="G19" s="177" t="s">
        <v>188</v>
      </c>
      <c r="H19" s="170" t="s">
        <v>189</v>
      </c>
      <c r="I19" s="6" t="s">
        <v>155</v>
      </c>
      <c r="J19" s="2" t="s">
        <v>155</v>
      </c>
      <c r="K19" s="2" t="s">
        <v>45</v>
      </c>
      <c r="L19" s="2" t="s">
        <v>22</v>
      </c>
    </row>
    <row r="20" spans="1:12" s="69" customFormat="1" ht="33.75" x14ac:dyDescent="0.2">
      <c r="A20" s="2">
        <v>17</v>
      </c>
      <c r="B20" s="20" t="s">
        <v>190</v>
      </c>
      <c r="C20" s="28" t="s">
        <v>191</v>
      </c>
      <c r="D20" s="70">
        <v>1</v>
      </c>
      <c r="E20" s="14">
        <v>1</v>
      </c>
      <c r="F20" s="15">
        <f t="shared" si="0"/>
        <v>0</v>
      </c>
      <c r="G20" s="177" t="s">
        <v>192</v>
      </c>
      <c r="H20" s="170" t="s">
        <v>189</v>
      </c>
      <c r="I20" s="6" t="s">
        <v>155</v>
      </c>
      <c r="J20" s="2" t="s">
        <v>155</v>
      </c>
      <c r="K20" s="2" t="s">
        <v>45</v>
      </c>
      <c r="L20" s="2" t="s">
        <v>22</v>
      </c>
    </row>
    <row r="21" spans="1:12" s="69" customFormat="1" ht="35.25" customHeight="1" x14ac:dyDescent="0.2">
      <c r="A21" s="2">
        <v>18</v>
      </c>
      <c r="B21" s="20" t="s">
        <v>190</v>
      </c>
      <c r="C21" s="28" t="s">
        <v>193</v>
      </c>
      <c r="D21" s="70">
        <v>1</v>
      </c>
      <c r="E21" s="14">
        <v>1</v>
      </c>
      <c r="F21" s="15">
        <f t="shared" si="0"/>
        <v>0</v>
      </c>
      <c r="G21" s="177" t="s">
        <v>192</v>
      </c>
      <c r="H21" s="170" t="s">
        <v>189</v>
      </c>
      <c r="I21" s="6" t="s">
        <v>155</v>
      </c>
      <c r="J21" s="2" t="s">
        <v>155</v>
      </c>
      <c r="K21" s="2" t="s">
        <v>45</v>
      </c>
      <c r="L21" s="2" t="s">
        <v>22</v>
      </c>
    </row>
    <row r="22" spans="1:12" s="69" customFormat="1" ht="39" customHeight="1" x14ac:dyDescent="0.2">
      <c r="A22" s="2">
        <v>19</v>
      </c>
      <c r="B22" s="20" t="s">
        <v>190</v>
      </c>
      <c r="C22" s="28" t="s">
        <v>194</v>
      </c>
      <c r="D22" s="70">
        <v>1</v>
      </c>
      <c r="E22" s="14">
        <v>1</v>
      </c>
      <c r="F22" s="15">
        <f t="shared" si="0"/>
        <v>0</v>
      </c>
      <c r="G22" s="177" t="s">
        <v>192</v>
      </c>
      <c r="H22" s="170" t="s">
        <v>189</v>
      </c>
      <c r="I22" s="6" t="s">
        <v>155</v>
      </c>
      <c r="J22" s="2" t="s">
        <v>155</v>
      </c>
      <c r="K22" s="2" t="s">
        <v>45</v>
      </c>
      <c r="L22" s="2" t="s">
        <v>22</v>
      </c>
    </row>
    <row r="23" spans="1:12" s="69" customFormat="1" ht="42.75" customHeight="1" x14ac:dyDescent="0.2">
      <c r="A23" s="2">
        <v>20</v>
      </c>
      <c r="B23" s="20" t="s">
        <v>190</v>
      </c>
      <c r="C23" s="28" t="s">
        <v>195</v>
      </c>
      <c r="D23" s="70">
        <v>1</v>
      </c>
      <c r="E23" s="14">
        <v>1</v>
      </c>
      <c r="F23" s="15">
        <f t="shared" si="0"/>
        <v>0</v>
      </c>
      <c r="G23" s="177" t="s">
        <v>192</v>
      </c>
      <c r="H23" s="170" t="s">
        <v>189</v>
      </c>
      <c r="I23" s="6" t="s">
        <v>155</v>
      </c>
      <c r="J23" s="2" t="s">
        <v>155</v>
      </c>
      <c r="K23" s="2" t="s">
        <v>45</v>
      </c>
      <c r="L23" s="2" t="s">
        <v>22</v>
      </c>
    </row>
    <row r="24" spans="1:12" s="69" customFormat="1" ht="33.75" x14ac:dyDescent="0.2">
      <c r="A24" s="2">
        <v>21</v>
      </c>
      <c r="B24" s="20" t="s">
        <v>86</v>
      </c>
      <c r="C24" s="28" t="s">
        <v>87</v>
      </c>
      <c r="D24" s="70">
        <v>28676</v>
      </c>
      <c r="E24" s="14">
        <v>28676</v>
      </c>
      <c r="F24" s="15">
        <f t="shared" ref="F24:F69" si="1">D24-E24</f>
        <v>0</v>
      </c>
      <c r="G24" s="177" t="s">
        <v>154</v>
      </c>
      <c r="H24" s="170" t="s">
        <v>153</v>
      </c>
      <c r="I24" s="6" t="s">
        <v>155</v>
      </c>
      <c r="J24" s="2" t="s">
        <v>155</v>
      </c>
      <c r="K24" s="2" t="s">
        <v>45</v>
      </c>
      <c r="L24" s="2" t="s">
        <v>22</v>
      </c>
    </row>
    <row r="25" spans="1:12" s="69" customFormat="1" ht="33.75" x14ac:dyDescent="0.2">
      <c r="A25" s="2">
        <v>22</v>
      </c>
      <c r="B25" s="20" t="s">
        <v>196</v>
      </c>
      <c r="C25" s="28" t="s">
        <v>197</v>
      </c>
      <c r="D25" s="70">
        <v>1</v>
      </c>
      <c r="E25" s="14">
        <v>1</v>
      </c>
      <c r="F25" s="15">
        <f t="shared" si="1"/>
        <v>0</v>
      </c>
      <c r="G25" s="177" t="s">
        <v>192</v>
      </c>
      <c r="H25" s="170" t="s">
        <v>189</v>
      </c>
      <c r="I25" s="6" t="s">
        <v>155</v>
      </c>
      <c r="J25" s="2" t="s">
        <v>155</v>
      </c>
      <c r="K25" s="2" t="s">
        <v>45</v>
      </c>
      <c r="L25" s="2" t="s">
        <v>22</v>
      </c>
    </row>
    <row r="26" spans="1:12" s="69" customFormat="1" ht="33.75" x14ac:dyDescent="0.2">
      <c r="A26" s="2">
        <v>23</v>
      </c>
      <c r="B26" s="20" t="s">
        <v>190</v>
      </c>
      <c r="C26" s="28" t="s">
        <v>198</v>
      </c>
      <c r="D26" s="70">
        <v>1</v>
      </c>
      <c r="E26" s="14">
        <v>1</v>
      </c>
      <c r="F26" s="15">
        <f t="shared" si="1"/>
        <v>0</v>
      </c>
      <c r="G26" s="177" t="s">
        <v>192</v>
      </c>
      <c r="H26" s="170" t="s">
        <v>189</v>
      </c>
      <c r="I26" s="6" t="s">
        <v>155</v>
      </c>
      <c r="J26" s="2" t="s">
        <v>155</v>
      </c>
      <c r="K26" s="2" t="s">
        <v>45</v>
      </c>
      <c r="L26" s="2" t="s">
        <v>22</v>
      </c>
    </row>
    <row r="27" spans="1:12" s="69" customFormat="1" ht="33.75" x14ac:dyDescent="0.2">
      <c r="A27" s="2">
        <v>24</v>
      </c>
      <c r="B27" s="20" t="s">
        <v>88</v>
      </c>
      <c r="C27" s="28" t="s">
        <v>89</v>
      </c>
      <c r="D27" s="70">
        <v>14800</v>
      </c>
      <c r="E27" s="14">
        <v>14800</v>
      </c>
      <c r="F27" s="15">
        <f t="shared" si="1"/>
        <v>0</v>
      </c>
      <c r="G27" s="177" t="s">
        <v>154</v>
      </c>
      <c r="H27" s="170" t="s">
        <v>153</v>
      </c>
      <c r="I27" s="6" t="s">
        <v>155</v>
      </c>
      <c r="J27" s="2" t="s">
        <v>155</v>
      </c>
      <c r="K27" s="2" t="s">
        <v>45</v>
      </c>
      <c r="L27" s="2" t="s">
        <v>22</v>
      </c>
    </row>
    <row r="28" spans="1:12" s="69" customFormat="1" ht="33.75" x14ac:dyDescent="0.2">
      <c r="A28" s="2">
        <v>25</v>
      </c>
      <c r="B28" s="20" t="s">
        <v>90</v>
      </c>
      <c r="C28" s="28" t="s">
        <v>91</v>
      </c>
      <c r="D28" s="70">
        <v>974105</v>
      </c>
      <c r="E28" s="14">
        <v>974105</v>
      </c>
      <c r="F28" s="15">
        <f t="shared" si="1"/>
        <v>0</v>
      </c>
      <c r="G28" s="177" t="s">
        <v>154</v>
      </c>
      <c r="H28" s="170" t="s">
        <v>153</v>
      </c>
      <c r="I28" s="6" t="s">
        <v>155</v>
      </c>
      <c r="J28" s="2" t="s">
        <v>155</v>
      </c>
      <c r="K28" s="2" t="s">
        <v>45</v>
      </c>
      <c r="L28" s="2" t="s">
        <v>22</v>
      </c>
    </row>
    <row r="29" spans="1:12" s="69" customFormat="1" ht="33.75" x14ac:dyDescent="0.2">
      <c r="A29" s="2">
        <v>26</v>
      </c>
      <c r="B29" s="20" t="s">
        <v>190</v>
      </c>
      <c r="C29" s="28" t="s">
        <v>199</v>
      </c>
      <c r="D29" s="70">
        <v>1</v>
      </c>
      <c r="E29" s="14">
        <v>1</v>
      </c>
      <c r="F29" s="15">
        <f t="shared" si="1"/>
        <v>0</v>
      </c>
      <c r="G29" s="177" t="s">
        <v>192</v>
      </c>
      <c r="H29" s="170" t="s">
        <v>189</v>
      </c>
      <c r="I29" s="6" t="s">
        <v>155</v>
      </c>
      <c r="J29" s="2" t="s">
        <v>155</v>
      </c>
      <c r="K29" s="2" t="s">
        <v>45</v>
      </c>
      <c r="L29" s="2" t="s">
        <v>22</v>
      </c>
    </row>
    <row r="30" spans="1:12" s="69" customFormat="1" ht="33.75" x14ac:dyDescent="0.2">
      <c r="A30" s="2">
        <v>27</v>
      </c>
      <c r="B30" s="20" t="s">
        <v>92</v>
      </c>
      <c r="C30" s="28" t="s">
        <v>93</v>
      </c>
      <c r="D30" s="70">
        <v>4000</v>
      </c>
      <c r="E30" s="14">
        <v>4000</v>
      </c>
      <c r="F30" s="15">
        <f t="shared" si="1"/>
        <v>0</v>
      </c>
      <c r="G30" s="177" t="s">
        <v>154</v>
      </c>
      <c r="H30" s="170" t="s">
        <v>153</v>
      </c>
      <c r="I30" s="6" t="s">
        <v>155</v>
      </c>
      <c r="J30" s="2" t="s">
        <v>155</v>
      </c>
      <c r="K30" s="2" t="s">
        <v>45</v>
      </c>
      <c r="L30" s="2" t="s">
        <v>22</v>
      </c>
    </row>
    <row r="31" spans="1:12" s="69" customFormat="1" ht="45" customHeight="1" x14ac:dyDescent="0.2">
      <c r="A31" s="2">
        <v>28</v>
      </c>
      <c r="B31" s="20" t="s">
        <v>190</v>
      </c>
      <c r="C31" s="28" t="s">
        <v>200</v>
      </c>
      <c r="D31" s="70">
        <v>1</v>
      </c>
      <c r="E31" s="14">
        <v>1</v>
      </c>
      <c r="F31" s="15">
        <f t="shared" si="1"/>
        <v>0</v>
      </c>
      <c r="G31" s="177" t="s">
        <v>192</v>
      </c>
      <c r="H31" s="15" t="s">
        <v>189</v>
      </c>
      <c r="I31" s="6" t="s">
        <v>155</v>
      </c>
      <c r="J31" s="2" t="s">
        <v>155</v>
      </c>
      <c r="K31" s="2" t="s">
        <v>45</v>
      </c>
      <c r="L31" s="2" t="s">
        <v>22</v>
      </c>
    </row>
    <row r="32" spans="1:12" s="69" customFormat="1" ht="27" customHeight="1" x14ac:dyDescent="0.2">
      <c r="A32" s="2">
        <v>29</v>
      </c>
      <c r="B32" s="20" t="s">
        <v>186</v>
      </c>
      <c r="C32" s="28" t="s">
        <v>201</v>
      </c>
      <c r="D32" s="70">
        <v>62130</v>
      </c>
      <c r="E32" s="14">
        <v>0</v>
      </c>
      <c r="F32" s="15">
        <f t="shared" si="1"/>
        <v>62130</v>
      </c>
      <c r="G32" s="177" t="s">
        <v>202</v>
      </c>
      <c r="H32" s="170" t="s">
        <v>210</v>
      </c>
      <c r="I32" s="6" t="s">
        <v>155</v>
      </c>
      <c r="J32" s="2" t="s">
        <v>155</v>
      </c>
      <c r="K32" s="2" t="s">
        <v>45</v>
      </c>
      <c r="L32" s="2" t="s">
        <v>22</v>
      </c>
    </row>
    <row r="33" spans="1:33" s="69" customFormat="1" ht="22.5" x14ac:dyDescent="0.2">
      <c r="A33" s="2">
        <v>30</v>
      </c>
      <c r="B33" s="20" t="s">
        <v>186</v>
      </c>
      <c r="C33" s="28" t="s">
        <v>203</v>
      </c>
      <c r="D33" s="70">
        <v>58200</v>
      </c>
      <c r="E33" s="14">
        <v>0</v>
      </c>
      <c r="F33" s="15">
        <f t="shared" si="1"/>
        <v>58200</v>
      </c>
      <c r="G33" s="177" t="s">
        <v>202</v>
      </c>
      <c r="H33" s="170" t="s">
        <v>210</v>
      </c>
      <c r="I33" s="6" t="s">
        <v>155</v>
      </c>
      <c r="J33" s="2" t="s">
        <v>155</v>
      </c>
      <c r="K33" s="2" t="s">
        <v>45</v>
      </c>
      <c r="L33" s="2" t="s">
        <v>22</v>
      </c>
    </row>
    <row r="34" spans="1:33" s="69" customFormat="1" ht="22.5" x14ac:dyDescent="0.2">
      <c r="A34" s="2">
        <v>31</v>
      </c>
      <c r="B34" s="20" t="s">
        <v>186</v>
      </c>
      <c r="C34" s="28" t="s">
        <v>204</v>
      </c>
      <c r="D34" s="70">
        <v>59880</v>
      </c>
      <c r="E34" s="14">
        <v>0</v>
      </c>
      <c r="F34" s="15">
        <f t="shared" si="1"/>
        <v>59880</v>
      </c>
      <c r="G34" s="177" t="s">
        <v>202</v>
      </c>
      <c r="H34" s="170" t="s">
        <v>210</v>
      </c>
      <c r="I34" s="6" t="s">
        <v>155</v>
      </c>
      <c r="J34" s="2" t="s">
        <v>155</v>
      </c>
      <c r="K34" s="2" t="s">
        <v>45</v>
      </c>
      <c r="L34" s="2" t="s">
        <v>22</v>
      </c>
    </row>
    <row r="35" spans="1:33" s="69" customFormat="1" ht="33.75" x14ac:dyDescent="0.2">
      <c r="A35" s="2">
        <v>32</v>
      </c>
      <c r="B35" s="20" t="s">
        <v>186</v>
      </c>
      <c r="C35" s="28" t="s">
        <v>205</v>
      </c>
      <c r="D35" s="70">
        <v>69400</v>
      </c>
      <c r="E35" s="14">
        <v>0</v>
      </c>
      <c r="F35" s="15">
        <f t="shared" si="1"/>
        <v>69400</v>
      </c>
      <c r="G35" s="177" t="s">
        <v>202</v>
      </c>
      <c r="H35" s="170" t="s">
        <v>210</v>
      </c>
      <c r="I35" s="6" t="s">
        <v>155</v>
      </c>
      <c r="J35" s="2" t="s">
        <v>155</v>
      </c>
      <c r="K35" s="2" t="s">
        <v>45</v>
      </c>
      <c r="L35" s="2" t="s">
        <v>22</v>
      </c>
    </row>
    <row r="36" spans="1:33" s="69" customFormat="1" ht="33.75" x14ac:dyDescent="0.2">
      <c r="A36" s="2">
        <v>33</v>
      </c>
      <c r="B36" s="20" t="s">
        <v>94</v>
      </c>
      <c r="C36" s="28" t="s">
        <v>95</v>
      </c>
      <c r="D36" s="70">
        <v>1500</v>
      </c>
      <c r="E36" s="14">
        <v>1500</v>
      </c>
      <c r="F36" s="15">
        <f t="shared" si="1"/>
        <v>0</v>
      </c>
      <c r="G36" s="177" t="s">
        <v>154</v>
      </c>
      <c r="H36" s="170" t="s">
        <v>153</v>
      </c>
      <c r="I36" s="6" t="s">
        <v>155</v>
      </c>
      <c r="J36" s="2" t="s">
        <v>155</v>
      </c>
      <c r="K36" s="2" t="s">
        <v>45</v>
      </c>
      <c r="L36" s="2" t="s">
        <v>22</v>
      </c>
    </row>
    <row r="37" spans="1:33" s="69" customFormat="1" ht="33.75" x14ac:dyDescent="0.2">
      <c r="A37" s="2">
        <v>34</v>
      </c>
      <c r="B37" s="20" t="s">
        <v>96</v>
      </c>
      <c r="C37" s="28" t="s">
        <v>95</v>
      </c>
      <c r="D37" s="70">
        <v>1500</v>
      </c>
      <c r="E37" s="14">
        <v>1500</v>
      </c>
      <c r="F37" s="15">
        <f t="shared" si="1"/>
        <v>0</v>
      </c>
      <c r="G37" s="177" t="s">
        <v>154</v>
      </c>
      <c r="H37" s="170" t="s">
        <v>153</v>
      </c>
      <c r="I37" s="6" t="s">
        <v>155</v>
      </c>
      <c r="J37" s="2" t="s">
        <v>155</v>
      </c>
      <c r="K37" s="2" t="s">
        <v>45</v>
      </c>
      <c r="L37" s="2" t="s">
        <v>22</v>
      </c>
    </row>
    <row r="38" spans="1:33" s="69" customFormat="1" ht="33.75" x14ac:dyDescent="0.2">
      <c r="A38" s="2">
        <v>35</v>
      </c>
      <c r="B38" s="20" t="s">
        <v>97</v>
      </c>
      <c r="C38" s="28" t="s">
        <v>95</v>
      </c>
      <c r="D38" s="70">
        <v>1500</v>
      </c>
      <c r="E38" s="14">
        <v>1500</v>
      </c>
      <c r="F38" s="15">
        <f t="shared" si="1"/>
        <v>0</v>
      </c>
      <c r="G38" s="177" t="s">
        <v>154</v>
      </c>
      <c r="H38" s="170" t="s">
        <v>153</v>
      </c>
      <c r="I38" s="6" t="s">
        <v>155</v>
      </c>
      <c r="J38" s="2" t="s">
        <v>155</v>
      </c>
      <c r="K38" s="2" t="s">
        <v>45</v>
      </c>
      <c r="L38" s="2" t="s">
        <v>22</v>
      </c>
    </row>
    <row r="39" spans="1:33" s="69" customFormat="1" ht="33.75" x14ac:dyDescent="0.2">
      <c r="A39" s="2">
        <v>36</v>
      </c>
      <c r="B39" s="20" t="s">
        <v>98</v>
      </c>
      <c r="C39" s="28" t="s">
        <v>95</v>
      </c>
      <c r="D39" s="70">
        <v>1500</v>
      </c>
      <c r="E39" s="14">
        <v>1500</v>
      </c>
      <c r="F39" s="15">
        <f t="shared" si="1"/>
        <v>0</v>
      </c>
      <c r="G39" s="177" t="s">
        <v>154</v>
      </c>
      <c r="H39" s="170" t="s">
        <v>153</v>
      </c>
      <c r="I39" s="6" t="s">
        <v>155</v>
      </c>
      <c r="J39" s="2" t="s">
        <v>155</v>
      </c>
      <c r="K39" s="2" t="s">
        <v>45</v>
      </c>
      <c r="L39" s="2" t="s">
        <v>22</v>
      </c>
    </row>
    <row r="40" spans="1:33" s="69" customFormat="1" ht="33.75" x14ac:dyDescent="0.2">
      <c r="A40" s="2">
        <v>37</v>
      </c>
      <c r="B40" s="20" t="s">
        <v>99</v>
      </c>
      <c r="C40" s="28" t="s">
        <v>95</v>
      </c>
      <c r="D40" s="70">
        <v>1500</v>
      </c>
      <c r="E40" s="14">
        <v>1500</v>
      </c>
      <c r="F40" s="15">
        <f t="shared" si="1"/>
        <v>0</v>
      </c>
      <c r="G40" s="177" t="s">
        <v>154</v>
      </c>
      <c r="H40" s="170" t="s">
        <v>153</v>
      </c>
      <c r="I40" s="6" t="s">
        <v>155</v>
      </c>
      <c r="J40" s="2" t="s">
        <v>155</v>
      </c>
      <c r="K40" s="2" t="s">
        <v>45</v>
      </c>
      <c r="L40" s="2" t="s">
        <v>22</v>
      </c>
    </row>
    <row r="41" spans="1:33" s="69" customFormat="1" ht="33.75" x14ac:dyDescent="0.2">
      <c r="A41" s="2">
        <v>38</v>
      </c>
      <c r="B41" s="20" t="s">
        <v>100</v>
      </c>
      <c r="C41" s="28" t="s">
        <v>95</v>
      </c>
      <c r="D41" s="70">
        <v>1500</v>
      </c>
      <c r="E41" s="14">
        <v>1500</v>
      </c>
      <c r="F41" s="15">
        <f t="shared" si="1"/>
        <v>0</v>
      </c>
      <c r="G41" s="177" t="s">
        <v>154</v>
      </c>
      <c r="H41" s="170" t="s">
        <v>153</v>
      </c>
      <c r="I41" s="6" t="s">
        <v>155</v>
      </c>
      <c r="J41" s="2" t="s">
        <v>155</v>
      </c>
      <c r="K41" s="2" t="s">
        <v>45</v>
      </c>
      <c r="L41" s="2" t="s">
        <v>22</v>
      </c>
    </row>
    <row r="42" spans="1:33" s="69" customFormat="1" ht="31.9" customHeight="1" x14ac:dyDescent="0.2">
      <c r="A42" s="2">
        <v>39</v>
      </c>
      <c r="B42" s="20" t="s">
        <v>142</v>
      </c>
      <c r="C42" s="150" t="s">
        <v>143</v>
      </c>
      <c r="D42" s="153">
        <v>48000</v>
      </c>
      <c r="E42" s="153">
        <v>48000</v>
      </c>
      <c r="F42" s="153">
        <f t="shared" si="1"/>
        <v>0</v>
      </c>
      <c r="G42" s="179" t="s">
        <v>170</v>
      </c>
      <c r="H42" s="180" t="s">
        <v>169</v>
      </c>
      <c r="I42" s="176" t="s">
        <v>155</v>
      </c>
      <c r="J42" s="175" t="s">
        <v>155</v>
      </c>
      <c r="K42" s="154" t="s">
        <v>45</v>
      </c>
      <c r="L42" s="155" t="s">
        <v>22</v>
      </c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8"/>
    </row>
    <row r="43" spans="1:33" s="69" customFormat="1" ht="22.5" x14ac:dyDescent="0.2">
      <c r="A43" s="2">
        <v>40</v>
      </c>
      <c r="B43" s="20" t="s">
        <v>101</v>
      </c>
      <c r="C43" s="28" t="s">
        <v>102</v>
      </c>
      <c r="D43" s="70">
        <v>7900</v>
      </c>
      <c r="E43" s="14">
        <v>7900</v>
      </c>
      <c r="F43" s="15">
        <f t="shared" si="1"/>
        <v>0</v>
      </c>
      <c r="G43" s="177" t="s">
        <v>166</v>
      </c>
      <c r="H43" s="15" t="s">
        <v>165</v>
      </c>
      <c r="I43" s="6" t="s">
        <v>155</v>
      </c>
      <c r="J43" s="2" t="s">
        <v>155</v>
      </c>
      <c r="K43" s="2" t="s">
        <v>45</v>
      </c>
      <c r="L43" s="2" t="s">
        <v>22</v>
      </c>
    </row>
    <row r="44" spans="1:33" s="69" customFormat="1" ht="24" customHeight="1" x14ac:dyDescent="0.2">
      <c r="A44" s="2">
        <v>41</v>
      </c>
      <c r="B44" s="20" t="s">
        <v>206</v>
      </c>
      <c r="C44" s="28" t="s">
        <v>207</v>
      </c>
      <c r="D44" s="70">
        <v>24450</v>
      </c>
      <c r="E44" s="14">
        <v>24450</v>
      </c>
      <c r="F44" s="15">
        <f t="shared" si="1"/>
        <v>0</v>
      </c>
      <c r="G44" s="177" t="s">
        <v>202</v>
      </c>
      <c r="H44" s="15" t="s">
        <v>210</v>
      </c>
      <c r="I44" s="6" t="s">
        <v>155</v>
      </c>
      <c r="J44" s="2" t="s">
        <v>155</v>
      </c>
      <c r="K44" s="2" t="s">
        <v>45</v>
      </c>
      <c r="L44" s="2" t="s">
        <v>22</v>
      </c>
    </row>
    <row r="45" spans="1:33" s="69" customFormat="1" ht="33.75" x14ac:dyDescent="0.2">
      <c r="A45" s="2">
        <v>42</v>
      </c>
      <c r="B45" s="20" t="s">
        <v>103</v>
      </c>
      <c r="C45" s="28" t="s">
        <v>104</v>
      </c>
      <c r="D45" s="70">
        <v>7544.52</v>
      </c>
      <c r="E45" s="14">
        <v>7544.52</v>
      </c>
      <c r="F45" s="15">
        <f t="shared" si="1"/>
        <v>0</v>
      </c>
      <c r="G45" s="177" t="s">
        <v>154</v>
      </c>
      <c r="H45" s="170" t="s">
        <v>153</v>
      </c>
      <c r="I45" s="6" t="s">
        <v>155</v>
      </c>
      <c r="J45" s="2" t="s">
        <v>155</v>
      </c>
      <c r="K45" s="2" t="s">
        <v>45</v>
      </c>
      <c r="L45" s="2" t="s">
        <v>22</v>
      </c>
    </row>
    <row r="46" spans="1:33" s="69" customFormat="1" ht="33.75" x14ac:dyDescent="0.2">
      <c r="A46" s="2">
        <v>43</v>
      </c>
      <c r="B46" s="20" t="s">
        <v>105</v>
      </c>
      <c r="C46" s="28" t="s">
        <v>104</v>
      </c>
      <c r="D46" s="70">
        <v>3309.9</v>
      </c>
      <c r="E46" s="14">
        <v>3309.9</v>
      </c>
      <c r="F46" s="15">
        <f t="shared" si="1"/>
        <v>0</v>
      </c>
      <c r="G46" s="177" t="s">
        <v>154</v>
      </c>
      <c r="H46" s="170" t="s">
        <v>153</v>
      </c>
      <c r="I46" s="6" t="s">
        <v>155</v>
      </c>
      <c r="J46" s="2" t="s">
        <v>155</v>
      </c>
      <c r="K46" s="2" t="s">
        <v>45</v>
      </c>
      <c r="L46" s="2" t="s">
        <v>22</v>
      </c>
    </row>
    <row r="47" spans="1:33" s="69" customFormat="1" ht="33.75" x14ac:dyDescent="0.2">
      <c r="A47" s="2">
        <v>44</v>
      </c>
      <c r="B47" s="20" t="s">
        <v>106</v>
      </c>
      <c r="C47" s="28" t="s">
        <v>104</v>
      </c>
      <c r="D47" s="70">
        <v>3105.9</v>
      </c>
      <c r="E47" s="14">
        <v>3105.9</v>
      </c>
      <c r="F47" s="15">
        <f t="shared" si="1"/>
        <v>0</v>
      </c>
      <c r="G47" s="177" t="s">
        <v>154</v>
      </c>
      <c r="H47" s="170" t="s">
        <v>153</v>
      </c>
      <c r="I47" s="6" t="s">
        <v>155</v>
      </c>
      <c r="J47" s="2" t="s">
        <v>155</v>
      </c>
      <c r="K47" s="2" t="s">
        <v>45</v>
      </c>
      <c r="L47" s="2" t="s">
        <v>22</v>
      </c>
    </row>
    <row r="48" spans="1:33" s="69" customFormat="1" ht="33.75" x14ac:dyDescent="0.2">
      <c r="A48" s="2">
        <v>45</v>
      </c>
      <c r="B48" s="20" t="s">
        <v>107</v>
      </c>
      <c r="C48" s="28" t="s">
        <v>104</v>
      </c>
      <c r="D48" s="70">
        <v>4900</v>
      </c>
      <c r="E48" s="14">
        <v>4900</v>
      </c>
      <c r="F48" s="15">
        <f t="shared" si="1"/>
        <v>0</v>
      </c>
      <c r="G48" s="177" t="s">
        <v>154</v>
      </c>
      <c r="H48" s="170" t="s">
        <v>153</v>
      </c>
      <c r="I48" s="6" t="s">
        <v>155</v>
      </c>
      <c r="J48" s="2" t="s">
        <v>155</v>
      </c>
      <c r="K48" s="2" t="s">
        <v>45</v>
      </c>
      <c r="L48" s="2" t="s">
        <v>22</v>
      </c>
    </row>
    <row r="49" spans="1:12" s="69" customFormat="1" ht="33.75" x14ac:dyDescent="0.2">
      <c r="A49" s="2">
        <v>46</v>
      </c>
      <c r="B49" s="20" t="s">
        <v>108</v>
      </c>
      <c r="C49" s="28" t="s">
        <v>104</v>
      </c>
      <c r="D49" s="70">
        <v>6700</v>
      </c>
      <c r="E49" s="14">
        <v>6700</v>
      </c>
      <c r="F49" s="15">
        <f t="shared" si="1"/>
        <v>0</v>
      </c>
      <c r="G49" s="177" t="s">
        <v>154</v>
      </c>
      <c r="H49" s="170" t="s">
        <v>153</v>
      </c>
      <c r="I49" s="6" t="s">
        <v>155</v>
      </c>
      <c r="J49" s="2" t="s">
        <v>155</v>
      </c>
      <c r="K49" s="2" t="s">
        <v>45</v>
      </c>
      <c r="L49" s="2" t="s">
        <v>22</v>
      </c>
    </row>
    <row r="50" spans="1:12" s="69" customFormat="1" ht="33.75" x14ac:dyDescent="0.2">
      <c r="A50" s="2">
        <v>47</v>
      </c>
      <c r="B50" s="20" t="s">
        <v>109</v>
      </c>
      <c r="C50" s="28" t="s">
        <v>110</v>
      </c>
      <c r="D50" s="70">
        <v>10176</v>
      </c>
      <c r="E50" s="14">
        <v>10176</v>
      </c>
      <c r="F50" s="15">
        <f t="shared" si="1"/>
        <v>0</v>
      </c>
      <c r="G50" s="177" t="s">
        <v>154</v>
      </c>
      <c r="H50" s="170" t="s">
        <v>153</v>
      </c>
      <c r="I50" s="6" t="s">
        <v>155</v>
      </c>
      <c r="J50" s="2" t="s">
        <v>155</v>
      </c>
      <c r="K50" s="2" t="s">
        <v>45</v>
      </c>
      <c r="L50" s="2" t="s">
        <v>22</v>
      </c>
    </row>
    <row r="51" spans="1:12" s="69" customFormat="1" ht="33.75" x14ac:dyDescent="0.2">
      <c r="A51" s="2">
        <v>48</v>
      </c>
      <c r="B51" s="20" t="s">
        <v>111</v>
      </c>
      <c r="C51" s="28" t="s">
        <v>112</v>
      </c>
      <c r="D51" s="70">
        <v>3660</v>
      </c>
      <c r="E51" s="14">
        <v>3660</v>
      </c>
      <c r="F51" s="15">
        <f t="shared" si="1"/>
        <v>0</v>
      </c>
      <c r="G51" s="177" t="s">
        <v>154</v>
      </c>
      <c r="H51" s="170" t="s">
        <v>153</v>
      </c>
      <c r="I51" s="6" t="s">
        <v>155</v>
      </c>
      <c r="J51" s="2" t="s">
        <v>155</v>
      </c>
      <c r="K51" s="2" t="s">
        <v>45</v>
      </c>
      <c r="L51" s="2" t="s">
        <v>22</v>
      </c>
    </row>
    <row r="52" spans="1:12" s="69" customFormat="1" ht="33.75" x14ac:dyDescent="0.2">
      <c r="A52" s="2">
        <v>49</v>
      </c>
      <c r="B52" s="20" t="s">
        <v>113</v>
      </c>
      <c r="C52" s="28" t="s">
        <v>114</v>
      </c>
      <c r="D52" s="70">
        <v>4672</v>
      </c>
      <c r="E52" s="14">
        <v>4672</v>
      </c>
      <c r="F52" s="15">
        <f t="shared" si="1"/>
        <v>0</v>
      </c>
      <c r="G52" s="177" t="s">
        <v>154</v>
      </c>
      <c r="H52" s="170" t="s">
        <v>153</v>
      </c>
      <c r="I52" s="6" t="s">
        <v>155</v>
      </c>
      <c r="J52" s="2" t="s">
        <v>155</v>
      </c>
      <c r="K52" s="2" t="s">
        <v>45</v>
      </c>
      <c r="L52" s="2" t="s">
        <v>22</v>
      </c>
    </row>
    <row r="53" spans="1:12" s="69" customFormat="1" ht="33.75" x14ac:dyDescent="0.2">
      <c r="A53" s="2">
        <v>50</v>
      </c>
      <c r="B53" s="20" t="s">
        <v>115</v>
      </c>
      <c r="C53" s="28" t="s">
        <v>116</v>
      </c>
      <c r="D53" s="70">
        <v>9216</v>
      </c>
      <c r="E53" s="14">
        <v>9216</v>
      </c>
      <c r="F53" s="15">
        <f t="shared" si="1"/>
        <v>0</v>
      </c>
      <c r="G53" s="177" t="s">
        <v>154</v>
      </c>
      <c r="H53" s="170" t="s">
        <v>153</v>
      </c>
      <c r="I53" s="6" t="s">
        <v>155</v>
      </c>
      <c r="J53" s="2" t="s">
        <v>155</v>
      </c>
      <c r="K53" s="2" t="s">
        <v>45</v>
      </c>
      <c r="L53" s="2" t="s">
        <v>22</v>
      </c>
    </row>
    <row r="54" spans="1:12" s="69" customFormat="1" ht="33.75" x14ac:dyDescent="0.2">
      <c r="A54" s="2">
        <v>51</v>
      </c>
      <c r="B54" s="20" t="s">
        <v>140</v>
      </c>
      <c r="C54" s="28" t="s">
        <v>141</v>
      </c>
      <c r="D54" s="70">
        <v>74767</v>
      </c>
      <c r="E54" s="14">
        <v>74767</v>
      </c>
      <c r="F54" s="15">
        <f t="shared" si="1"/>
        <v>0</v>
      </c>
      <c r="G54" s="177" t="s">
        <v>154</v>
      </c>
      <c r="H54" s="170" t="s">
        <v>153</v>
      </c>
      <c r="I54" s="6" t="s">
        <v>155</v>
      </c>
      <c r="J54" s="2" t="s">
        <v>155</v>
      </c>
      <c r="K54" s="2" t="s">
        <v>45</v>
      </c>
      <c r="L54" s="2" t="s">
        <v>22</v>
      </c>
    </row>
    <row r="55" spans="1:12" s="69" customFormat="1" ht="33.75" x14ac:dyDescent="0.2">
      <c r="A55" s="2">
        <v>52</v>
      </c>
      <c r="B55" s="20" t="s">
        <v>208</v>
      </c>
      <c r="C55" s="28" t="s">
        <v>209</v>
      </c>
      <c r="D55" s="70">
        <v>0</v>
      </c>
      <c r="E55" s="14">
        <v>0</v>
      </c>
      <c r="F55" s="15">
        <f t="shared" si="1"/>
        <v>0</v>
      </c>
      <c r="G55" s="177"/>
      <c r="H55" s="170" t="s">
        <v>153</v>
      </c>
      <c r="I55" s="6" t="s">
        <v>155</v>
      </c>
      <c r="J55" s="2" t="s">
        <v>155</v>
      </c>
      <c r="K55" s="2" t="s">
        <v>45</v>
      </c>
      <c r="L55" s="2" t="s">
        <v>22</v>
      </c>
    </row>
    <row r="56" spans="1:12" s="69" customFormat="1" ht="33.75" x14ac:dyDescent="0.2">
      <c r="A56" s="2">
        <v>53</v>
      </c>
      <c r="B56" s="20" t="s">
        <v>117</v>
      </c>
      <c r="C56" s="28" t="s">
        <v>118</v>
      </c>
      <c r="D56" s="70">
        <v>4260</v>
      </c>
      <c r="E56" s="14">
        <v>4260</v>
      </c>
      <c r="F56" s="15">
        <f t="shared" si="1"/>
        <v>0</v>
      </c>
      <c r="G56" s="177" t="s">
        <v>154</v>
      </c>
      <c r="H56" s="170" t="s">
        <v>153</v>
      </c>
      <c r="I56" s="6" t="s">
        <v>155</v>
      </c>
      <c r="J56" s="2" t="s">
        <v>155</v>
      </c>
      <c r="K56" s="2" t="s">
        <v>45</v>
      </c>
      <c r="L56" s="2" t="s">
        <v>22</v>
      </c>
    </row>
    <row r="57" spans="1:12" s="69" customFormat="1" ht="33.75" x14ac:dyDescent="0.2">
      <c r="A57" s="2">
        <v>54</v>
      </c>
      <c r="B57" s="20" t="s">
        <v>119</v>
      </c>
      <c r="C57" s="28" t="s">
        <v>118</v>
      </c>
      <c r="D57" s="70">
        <v>4260</v>
      </c>
      <c r="E57" s="14">
        <v>4260</v>
      </c>
      <c r="F57" s="15">
        <f t="shared" si="1"/>
        <v>0</v>
      </c>
      <c r="G57" s="177" t="s">
        <v>154</v>
      </c>
      <c r="H57" s="170" t="s">
        <v>153</v>
      </c>
      <c r="I57" s="6" t="s">
        <v>155</v>
      </c>
      <c r="J57" s="2" t="s">
        <v>155</v>
      </c>
      <c r="K57" s="2" t="s">
        <v>45</v>
      </c>
      <c r="L57" s="2" t="s">
        <v>22</v>
      </c>
    </row>
    <row r="58" spans="1:12" s="69" customFormat="1" ht="33.75" x14ac:dyDescent="0.2">
      <c r="A58" s="2">
        <v>55</v>
      </c>
      <c r="B58" s="20" t="s">
        <v>120</v>
      </c>
      <c r="C58" s="28" t="s">
        <v>118</v>
      </c>
      <c r="D58" s="70">
        <v>5260</v>
      </c>
      <c r="E58" s="14">
        <v>5260</v>
      </c>
      <c r="F58" s="15">
        <f t="shared" si="1"/>
        <v>0</v>
      </c>
      <c r="G58" s="177" t="s">
        <v>154</v>
      </c>
      <c r="H58" s="170" t="s">
        <v>153</v>
      </c>
      <c r="I58" s="6" t="s">
        <v>155</v>
      </c>
      <c r="J58" s="2" t="s">
        <v>155</v>
      </c>
      <c r="K58" s="2" t="s">
        <v>45</v>
      </c>
      <c r="L58" s="2" t="s">
        <v>22</v>
      </c>
    </row>
    <row r="59" spans="1:12" s="69" customFormat="1" ht="22.5" x14ac:dyDescent="0.2">
      <c r="A59" s="2">
        <v>56</v>
      </c>
      <c r="B59" s="20" t="s">
        <v>103</v>
      </c>
      <c r="C59" s="28" t="s">
        <v>118</v>
      </c>
      <c r="D59" s="70">
        <v>5200</v>
      </c>
      <c r="E59" s="14">
        <v>5200</v>
      </c>
      <c r="F59" s="15">
        <f t="shared" si="1"/>
        <v>0</v>
      </c>
      <c r="G59" s="177" t="s">
        <v>166</v>
      </c>
      <c r="H59" s="15" t="s">
        <v>165</v>
      </c>
      <c r="I59" s="6" t="s">
        <v>155</v>
      </c>
      <c r="J59" s="2" t="s">
        <v>155</v>
      </c>
      <c r="K59" s="2" t="s">
        <v>45</v>
      </c>
      <c r="L59" s="2" t="s">
        <v>22</v>
      </c>
    </row>
    <row r="60" spans="1:12" s="69" customFormat="1" ht="22.5" x14ac:dyDescent="0.2">
      <c r="A60" s="2">
        <v>57</v>
      </c>
      <c r="B60" s="20" t="s">
        <v>121</v>
      </c>
      <c r="C60" s="28" t="s">
        <v>118</v>
      </c>
      <c r="D60" s="70">
        <v>5200</v>
      </c>
      <c r="E60" s="14">
        <v>5200</v>
      </c>
      <c r="F60" s="15">
        <f t="shared" si="1"/>
        <v>0</v>
      </c>
      <c r="G60" s="177" t="s">
        <v>166</v>
      </c>
      <c r="H60" s="15" t="s">
        <v>165</v>
      </c>
      <c r="I60" s="6" t="s">
        <v>155</v>
      </c>
      <c r="J60" s="2" t="s">
        <v>155</v>
      </c>
      <c r="K60" s="2" t="s">
        <v>45</v>
      </c>
      <c r="L60" s="2" t="s">
        <v>22</v>
      </c>
    </row>
    <row r="61" spans="1:12" s="69" customFormat="1" ht="22.5" x14ac:dyDescent="0.2">
      <c r="A61" s="2">
        <v>58</v>
      </c>
      <c r="B61" s="20" t="s">
        <v>122</v>
      </c>
      <c r="C61" s="28" t="s">
        <v>118</v>
      </c>
      <c r="D61" s="70">
        <v>5200</v>
      </c>
      <c r="E61" s="14">
        <v>5200</v>
      </c>
      <c r="F61" s="15">
        <f t="shared" si="1"/>
        <v>0</v>
      </c>
      <c r="G61" s="177" t="s">
        <v>166</v>
      </c>
      <c r="H61" s="15" t="s">
        <v>165</v>
      </c>
      <c r="I61" s="6" t="s">
        <v>155</v>
      </c>
      <c r="J61" s="2" t="s">
        <v>155</v>
      </c>
      <c r="K61" s="2" t="s">
        <v>45</v>
      </c>
      <c r="L61" s="2" t="s">
        <v>22</v>
      </c>
    </row>
    <row r="62" spans="1:12" s="69" customFormat="1" ht="22.5" x14ac:dyDescent="0.2">
      <c r="A62" s="2">
        <v>59</v>
      </c>
      <c r="B62" s="20" t="s">
        <v>123</v>
      </c>
      <c r="C62" s="28" t="s">
        <v>118</v>
      </c>
      <c r="D62" s="70">
        <v>5200</v>
      </c>
      <c r="E62" s="14">
        <v>5200</v>
      </c>
      <c r="F62" s="15">
        <f t="shared" si="1"/>
        <v>0</v>
      </c>
      <c r="G62" s="177" t="s">
        <v>166</v>
      </c>
      <c r="H62" s="15" t="s">
        <v>165</v>
      </c>
      <c r="I62" s="6" t="s">
        <v>155</v>
      </c>
      <c r="J62" s="2" t="s">
        <v>155</v>
      </c>
      <c r="K62" s="2" t="s">
        <v>45</v>
      </c>
      <c r="L62" s="2" t="s">
        <v>22</v>
      </c>
    </row>
    <row r="63" spans="1:12" s="69" customFormat="1" ht="22.5" x14ac:dyDescent="0.2">
      <c r="A63" s="2">
        <v>60</v>
      </c>
      <c r="B63" s="20" t="s">
        <v>124</v>
      </c>
      <c r="C63" s="28" t="s">
        <v>118</v>
      </c>
      <c r="D63" s="70">
        <v>5200</v>
      </c>
      <c r="E63" s="14">
        <v>5200</v>
      </c>
      <c r="F63" s="15">
        <f t="shared" si="1"/>
        <v>0</v>
      </c>
      <c r="G63" s="177" t="s">
        <v>166</v>
      </c>
      <c r="H63" s="15" t="s">
        <v>165</v>
      </c>
      <c r="I63" s="6" t="s">
        <v>155</v>
      </c>
      <c r="J63" s="2" t="s">
        <v>155</v>
      </c>
      <c r="K63" s="2" t="s">
        <v>45</v>
      </c>
      <c r="L63" s="2" t="s">
        <v>22</v>
      </c>
    </row>
    <row r="64" spans="1:12" s="69" customFormat="1" ht="22.5" x14ac:dyDescent="0.2">
      <c r="A64" s="2">
        <v>61</v>
      </c>
      <c r="B64" s="20" t="s">
        <v>125</v>
      </c>
      <c r="C64" s="28" t="s">
        <v>126</v>
      </c>
      <c r="D64" s="70">
        <v>6500</v>
      </c>
      <c r="E64" s="14">
        <v>6500</v>
      </c>
      <c r="F64" s="15">
        <f t="shared" si="1"/>
        <v>0</v>
      </c>
      <c r="G64" s="177" t="s">
        <v>166</v>
      </c>
      <c r="H64" s="15" t="s">
        <v>165</v>
      </c>
      <c r="I64" s="6" t="s">
        <v>155</v>
      </c>
      <c r="J64" s="2" t="s">
        <v>155</v>
      </c>
      <c r="K64" s="2" t="s">
        <v>45</v>
      </c>
      <c r="L64" s="2" t="s">
        <v>22</v>
      </c>
    </row>
    <row r="65" spans="1:12" s="69" customFormat="1" ht="33.75" x14ac:dyDescent="0.2">
      <c r="A65" s="2">
        <v>62</v>
      </c>
      <c r="B65" s="20" t="s">
        <v>127</v>
      </c>
      <c r="C65" s="28" t="s">
        <v>128</v>
      </c>
      <c r="D65" s="70">
        <v>7090</v>
      </c>
      <c r="E65" s="14">
        <v>7090</v>
      </c>
      <c r="F65" s="15">
        <f t="shared" si="1"/>
        <v>0</v>
      </c>
      <c r="G65" s="177" t="s">
        <v>154</v>
      </c>
      <c r="H65" s="170" t="s">
        <v>153</v>
      </c>
      <c r="I65" s="6" t="s">
        <v>155</v>
      </c>
      <c r="J65" s="2" t="s">
        <v>155</v>
      </c>
      <c r="K65" s="2" t="s">
        <v>45</v>
      </c>
      <c r="L65" s="2" t="s">
        <v>22</v>
      </c>
    </row>
    <row r="66" spans="1:12" s="69" customFormat="1" ht="33.75" x14ac:dyDescent="0.2">
      <c r="A66" s="2">
        <v>63</v>
      </c>
      <c r="B66" s="20" t="s">
        <v>129</v>
      </c>
      <c r="C66" s="28" t="s">
        <v>130</v>
      </c>
      <c r="D66" s="70">
        <v>13005</v>
      </c>
      <c r="E66" s="14">
        <v>13005</v>
      </c>
      <c r="F66" s="15">
        <f t="shared" si="1"/>
        <v>0</v>
      </c>
      <c r="G66" s="177" t="s">
        <v>154</v>
      </c>
      <c r="H66" s="170" t="s">
        <v>153</v>
      </c>
      <c r="I66" s="6" t="s">
        <v>155</v>
      </c>
      <c r="J66" s="2"/>
      <c r="K66" s="2" t="s">
        <v>45</v>
      </c>
      <c r="L66" s="2" t="s">
        <v>22</v>
      </c>
    </row>
    <row r="67" spans="1:12" s="69" customFormat="1" ht="22.5" x14ac:dyDescent="0.2">
      <c r="A67" s="2">
        <v>64</v>
      </c>
      <c r="B67" s="20" t="s">
        <v>136</v>
      </c>
      <c r="C67" s="28" t="s">
        <v>137</v>
      </c>
      <c r="D67" s="70">
        <v>950000</v>
      </c>
      <c r="E67" s="14">
        <v>427499.91</v>
      </c>
      <c r="F67" s="15">
        <f t="shared" si="1"/>
        <v>522500.09</v>
      </c>
      <c r="G67" s="177" t="s">
        <v>168</v>
      </c>
      <c r="H67" s="15" t="s">
        <v>167</v>
      </c>
      <c r="I67" s="6" t="s">
        <v>155</v>
      </c>
      <c r="J67" s="2" t="s">
        <v>155</v>
      </c>
      <c r="K67" s="2" t="s">
        <v>45</v>
      </c>
      <c r="L67" s="2" t="s">
        <v>22</v>
      </c>
    </row>
    <row r="68" spans="1:12" s="69" customFormat="1" ht="33.75" x14ac:dyDescent="0.2">
      <c r="A68" s="2">
        <v>65</v>
      </c>
      <c r="B68" s="20" t="s">
        <v>138</v>
      </c>
      <c r="C68" s="28" t="s">
        <v>139</v>
      </c>
      <c r="D68" s="70">
        <v>190000</v>
      </c>
      <c r="E68" s="14">
        <v>190000</v>
      </c>
      <c r="F68" s="15">
        <f t="shared" si="1"/>
        <v>0</v>
      </c>
      <c r="G68" s="177" t="s">
        <v>154</v>
      </c>
      <c r="H68" s="170" t="s">
        <v>153</v>
      </c>
      <c r="I68" s="6" t="s">
        <v>155</v>
      </c>
      <c r="J68" s="2" t="s">
        <v>155</v>
      </c>
      <c r="K68" s="2" t="s">
        <v>45</v>
      </c>
      <c r="L68" s="2" t="s">
        <v>22</v>
      </c>
    </row>
    <row r="69" spans="1:12" s="69" customFormat="1" ht="33.75" x14ac:dyDescent="0.2">
      <c r="A69" s="2">
        <v>66</v>
      </c>
      <c r="B69" s="20" t="s">
        <v>131</v>
      </c>
      <c r="C69" s="28" t="s">
        <v>132</v>
      </c>
      <c r="D69" s="70">
        <v>2288</v>
      </c>
      <c r="E69" s="14">
        <v>2288</v>
      </c>
      <c r="F69" s="15">
        <f t="shared" si="1"/>
        <v>0</v>
      </c>
      <c r="G69" s="177" t="s">
        <v>154</v>
      </c>
      <c r="H69" s="170" t="s">
        <v>153</v>
      </c>
      <c r="I69" s="6" t="s">
        <v>155</v>
      </c>
      <c r="J69" s="2" t="s">
        <v>155</v>
      </c>
      <c r="K69" s="2" t="s">
        <v>45</v>
      </c>
      <c r="L69" s="2" t="s">
        <v>22</v>
      </c>
    </row>
    <row r="70" spans="1:12" s="69" customFormat="1" x14ac:dyDescent="0.2">
      <c r="A70" s="127"/>
      <c r="B70" s="128"/>
      <c r="C70" s="129"/>
      <c r="D70" s="130">
        <f>SUM(D4:D69)</f>
        <v>4574666.8900000006</v>
      </c>
      <c r="E70" s="130">
        <f>SUM(E4:E69)</f>
        <v>3802556.8000000003</v>
      </c>
      <c r="F70" s="130">
        <f>SUM(F4:F69)</f>
        <v>772110.09000000008</v>
      </c>
      <c r="G70" s="173"/>
      <c r="H70" s="173"/>
      <c r="I70" s="131"/>
      <c r="J70" s="132"/>
      <c r="K70" s="132"/>
      <c r="L70" s="133"/>
    </row>
    <row r="71" spans="1:12" x14ac:dyDescent="0.2">
      <c r="A71" s="212"/>
      <c r="B71" s="213"/>
      <c r="C71" s="213"/>
      <c r="D71" s="213"/>
      <c r="E71" s="213"/>
      <c r="F71" s="213"/>
      <c r="G71" s="214"/>
      <c r="H71" s="214"/>
      <c r="I71" s="213"/>
      <c r="J71" s="213"/>
      <c r="K71" s="213"/>
      <c r="L71" s="215"/>
    </row>
    <row r="72" spans="1:12" x14ac:dyDescent="0.2">
      <c r="A72" s="20" t="s">
        <v>155</v>
      </c>
      <c r="B72" s="20" t="s">
        <v>155</v>
      </c>
      <c r="C72" s="28" t="s">
        <v>155</v>
      </c>
      <c r="D72" s="34" t="s">
        <v>155</v>
      </c>
      <c r="E72" s="14" t="s">
        <v>155</v>
      </c>
      <c r="F72" s="14" t="s">
        <v>155</v>
      </c>
      <c r="G72" s="14" t="s">
        <v>155</v>
      </c>
      <c r="H72" s="14" t="s">
        <v>155</v>
      </c>
      <c r="I72" s="2" t="s">
        <v>155</v>
      </c>
      <c r="J72" s="2" t="s">
        <v>155</v>
      </c>
      <c r="K72" s="2" t="s">
        <v>155</v>
      </c>
      <c r="L72" s="2" t="s">
        <v>155</v>
      </c>
    </row>
    <row r="73" spans="1:12" x14ac:dyDescent="0.2">
      <c r="A73" s="12" t="s">
        <v>23</v>
      </c>
      <c r="B73" s="43"/>
      <c r="C73" s="30"/>
      <c r="D73" s="48">
        <f>SUM(D72)</f>
        <v>0</v>
      </c>
      <c r="E73" s="48">
        <f>SUM(E72:E72)</f>
        <v>0</v>
      </c>
      <c r="F73" s="48">
        <f>SUM(F72:F72)</f>
        <v>0</v>
      </c>
      <c r="G73" s="48"/>
      <c r="H73" s="48"/>
      <c r="I73" s="51"/>
      <c r="J73" s="12"/>
      <c r="K73" s="12"/>
      <c r="L73" s="12"/>
    </row>
    <row r="74" spans="1:12" s="83" customFormat="1" ht="27.75" customHeight="1" x14ac:dyDescent="0.15">
      <c r="A74" s="202" t="s">
        <v>42</v>
      </c>
      <c r="B74" s="203"/>
      <c r="C74" s="94"/>
      <c r="D74" s="95">
        <f>D70+D73</f>
        <v>4574666.8900000006</v>
      </c>
      <c r="E74" s="95">
        <f>E70+E73</f>
        <v>3802556.8000000003</v>
      </c>
      <c r="F74" s="95">
        <f>F70+F73</f>
        <v>772110.09000000008</v>
      </c>
      <c r="G74" s="95"/>
      <c r="H74" s="95"/>
      <c r="I74" s="96"/>
      <c r="J74" s="97"/>
      <c r="K74" s="97"/>
      <c r="L74" s="97"/>
    </row>
    <row r="75" spans="1:12" x14ac:dyDescent="0.2">
      <c r="I75" s="52"/>
    </row>
  </sheetData>
  <mergeCells count="4">
    <mergeCell ref="A74:B74"/>
    <mergeCell ref="A3:L3"/>
    <mergeCell ref="A1:L1"/>
    <mergeCell ref="A71:L71"/>
  </mergeCells>
  <phoneticPr fontId="20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"/>
  <sheetViews>
    <sheetView workbookViewId="0">
      <selection activeCell="E3" sqref="E3"/>
    </sheetView>
  </sheetViews>
  <sheetFormatPr defaultColWidth="9.28515625" defaultRowHeight="41.25" customHeight="1" x14ac:dyDescent="0.25"/>
  <cols>
    <col min="1" max="1" width="7.7109375" style="37" customWidth="1"/>
    <col min="2" max="2" width="15.5703125" style="4" customWidth="1"/>
    <col min="3" max="3" width="12.5703125" style="4" customWidth="1"/>
    <col min="4" max="4" width="13.7109375" style="4" customWidth="1"/>
    <col min="5" max="5" width="18.28515625" style="4" customWidth="1"/>
    <col min="6" max="6" width="9.7109375" style="4" customWidth="1"/>
    <col min="7" max="7" width="11.42578125" style="4" customWidth="1"/>
    <col min="8" max="8" width="12.28515625" style="4" customWidth="1"/>
    <col min="9" max="10" width="11.5703125" style="4" customWidth="1"/>
    <col min="11" max="11" width="8" style="4" customWidth="1"/>
    <col min="12" max="12" width="11.7109375" style="4" bestFit="1" customWidth="1"/>
    <col min="13" max="16384" width="9.28515625" style="4"/>
  </cols>
  <sheetData>
    <row r="1" spans="1:12" ht="41.25" customHeight="1" x14ac:dyDescent="0.25">
      <c r="A1" s="216" t="str">
        <f>Содержание!A11</f>
        <v>Раздел 3 Муниципальные унитарные предприятия, муниципальные учреждения,  хозяйственные общества, товарищества, акции, доли (вклады) в уставном складочном капитале которых принадлежит муниципальным образованиям, иные юридические лица, учредителем которых является муниципальное образование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2" ht="150.75" customHeight="1" x14ac:dyDescent="0.25">
      <c r="A2" s="79" t="s">
        <v>1</v>
      </c>
      <c r="B2" s="93" t="s">
        <v>15</v>
      </c>
      <c r="C2" s="93" t="s">
        <v>16</v>
      </c>
      <c r="D2" s="93" t="s">
        <v>17</v>
      </c>
      <c r="E2" s="93" t="s">
        <v>18</v>
      </c>
      <c r="F2" s="93" t="s">
        <v>19</v>
      </c>
      <c r="G2" s="93" t="s">
        <v>20</v>
      </c>
      <c r="H2" s="93" t="s">
        <v>5</v>
      </c>
      <c r="I2" s="93" t="s">
        <v>6</v>
      </c>
      <c r="J2" s="93" t="s">
        <v>7</v>
      </c>
      <c r="K2" s="93" t="s">
        <v>21</v>
      </c>
    </row>
    <row r="3" spans="1:12" s="72" customFormat="1" ht="119.25" customHeight="1" thickBot="1" x14ac:dyDescent="0.3">
      <c r="A3" s="35">
        <v>1</v>
      </c>
      <c r="B3" s="24" t="s">
        <v>134</v>
      </c>
      <c r="C3" s="24" t="s">
        <v>57</v>
      </c>
      <c r="D3" s="25" t="s">
        <v>133</v>
      </c>
      <c r="E3" s="24" t="s">
        <v>135</v>
      </c>
      <c r="F3" s="24">
        <v>0</v>
      </c>
      <c r="G3" s="26">
        <v>0</v>
      </c>
      <c r="H3" s="53">
        <v>0</v>
      </c>
      <c r="I3" s="53">
        <v>0</v>
      </c>
      <c r="J3" s="53">
        <v>0</v>
      </c>
      <c r="K3" s="35">
        <v>18.399999999999999</v>
      </c>
      <c r="L3" s="74"/>
    </row>
    <row r="4" spans="1:12" ht="37.5" customHeight="1" thickBot="1" x14ac:dyDescent="0.3">
      <c r="A4" s="115"/>
      <c r="B4" s="116" t="s">
        <v>43</v>
      </c>
      <c r="C4" s="116"/>
      <c r="D4" s="116"/>
      <c r="E4" s="116"/>
      <c r="F4" s="116"/>
      <c r="G4" s="116"/>
      <c r="H4" s="117">
        <f>SUM(H3)</f>
        <v>0</v>
      </c>
      <c r="I4" s="117">
        <f>SUM(I3)</f>
        <v>0</v>
      </c>
      <c r="J4" s="117">
        <f>SUM(J3)</f>
        <v>0</v>
      </c>
      <c r="K4" s="118"/>
      <c r="L4" s="73"/>
    </row>
    <row r="5" spans="1:12" ht="61.5" customHeight="1" x14ac:dyDescent="0.25">
      <c r="A5" s="84"/>
      <c r="B5" s="85"/>
      <c r="C5" s="85"/>
      <c r="D5" s="86"/>
      <c r="E5" s="85"/>
      <c r="F5" s="85"/>
      <c r="G5" s="87"/>
      <c r="H5" s="88"/>
      <c r="I5" s="88"/>
      <c r="J5" s="88"/>
      <c r="K5" s="85"/>
      <c r="L5" s="73"/>
    </row>
    <row r="6" spans="1:12" ht="87.75" customHeight="1" x14ac:dyDescent="0.25">
      <c r="A6" s="89"/>
      <c r="B6" s="89"/>
      <c r="C6" s="89"/>
      <c r="D6" s="90"/>
      <c r="E6" s="89"/>
      <c r="F6" s="89"/>
      <c r="G6" s="91"/>
      <c r="H6" s="89"/>
      <c r="I6" s="89"/>
      <c r="J6" s="89"/>
      <c r="K6" s="89"/>
      <c r="L6" s="73"/>
    </row>
    <row r="7" spans="1:12" ht="102.75" customHeight="1" x14ac:dyDescent="0.25">
      <c r="A7" s="92"/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2" ht="150.75" customHeight="1" x14ac:dyDescent="0.25">
      <c r="A8" s="92"/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2" ht="41.25" customHeight="1" x14ac:dyDescent="0.25">
      <c r="A9" s="92"/>
      <c r="B9" s="89"/>
      <c r="C9" s="89"/>
      <c r="D9" s="89"/>
      <c r="E9" s="89"/>
      <c r="F9" s="89"/>
      <c r="G9" s="89"/>
      <c r="H9" s="89"/>
      <c r="I9" s="89"/>
      <c r="J9" s="89"/>
      <c r="K9" s="89"/>
    </row>
  </sheetData>
  <mergeCells count="1">
    <mergeCell ref="A1:K1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47"/>
  <sheetViews>
    <sheetView workbookViewId="0">
      <selection activeCell="D13" sqref="D13"/>
    </sheetView>
  </sheetViews>
  <sheetFormatPr defaultColWidth="9.28515625" defaultRowHeight="11.25" x14ac:dyDescent="0.2"/>
  <cols>
    <col min="1" max="1" width="7.7109375" style="9" customWidth="1"/>
    <col min="2" max="2" width="9.28515625" style="44"/>
    <col min="3" max="3" width="30.28515625" style="31" customWidth="1"/>
    <col min="4" max="4" width="12.7109375" style="34" customWidth="1"/>
    <col min="5" max="5" width="11.7109375" style="34" customWidth="1"/>
    <col min="6" max="6" width="12.7109375" style="34" customWidth="1"/>
    <col min="7" max="7" width="13.28515625" style="9" customWidth="1"/>
    <col min="8" max="8" width="12" style="9" customWidth="1"/>
    <col min="9" max="16384" width="9.28515625" style="9"/>
  </cols>
  <sheetData>
    <row r="1" spans="1:8" x14ac:dyDescent="0.2">
      <c r="A1" s="208" t="str">
        <f>Содержание!A12</f>
        <v>Особо ценное движимое имущество</v>
      </c>
      <c r="B1" s="209"/>
      <c r="C1" s="209"/>
      <c r="D1" s="209"/>
      <c r="E1" s="209"/>
      <c r="F1" s="209"/>
      <c r="G1" s="209"/>
      <c r="H1" s="209"/>
    </row>
    <row r="2" spans="1:8" ht="56.25" x14ac:dyDescent="0.2">
      <c r="A2" s="8" t="s">
        <v>1</v>
      </c>
      <c r="B2" s="42" t="s">
        <v>26</v>
      </c>
      <c r="C2" s="27" t="s">
        <v>12</v>
      </c>
      <c r="D2" s="32" t="s">
        <v>5</v>
      </c>
      <c r="E2" s="32" t="s">
        <v>6</v>
      </c>
      <c r="F2" s="32" t="s">
        <v>7</v>
      </c>
      <c r="G2" s="8" t="s">
        <v>9</v>
      </c>
      <c r="H2" s="8" t="s">
        <v>13</v>
      </c>
    </row>
    <row r="3" spans="1:8" ht="21.75" customHeight="1" x14ac:dyDescent="0.2">
      <c r="A3" s="217"/>
      <c r="B3" s="213"/>
      <c r="C3" s="218"/>
      <c r="D3" s="218"/>
      <c r="E3" s="218"/>
      <c r="F3" s="218"/>
      <c r="G3" s="218"/>
      <c r="H3" s="218"/>
    </row>
    <row r="4" spans="1:8" x14ac:dyDescent="0.2">
      <c r="A4" s="2">
        <v>0</v>
      </c>
      <c r="B4" s="20" t="s">
        <v>34</v>
      </c>
      <c r="C4" s="29">
        <v>0</v>
      </c>
      <c r="D4" s="33">
        <v>0</v>
      </c>
      <c r="E4" s="33">
        <v>0</v>
      </c>
      <c r="F4" s="33">
        <v>0</v>
      </c>
      <c r="G4" s="71">
        <v>0</v>
      </c>
      <c r="H4" s="2">
        <v>0</v>
      </c>
    </row>
    <row r="5" spans="1:8" s="83" customFormat="1" ht="10.5" x14ac:dyDescent="0.15">
      <c r="A5" s="45" t="s">
        <v>23</v>
      </c>
      <c r="B5" s="46"/>
      <c r="C5" s="47"/>
      <c r="D5" s="48">
        <f>SUM(D4:D4)</f>
        <v>0</v>
      </c>
      <c r="E5" s="48">
        <f>SUM(E4:E4)</f>
        <v>0</v>
      </c>
      <c r="F5" s="48">
        <f>SUM(F4:F4)</f>
        <v>0</v>
      </c>
      <c r="G5" s="45"/>
      <c r="H5" s="45"/>
    </row>
    <row r="6" spans="1:8" ht="10.5" customHeight="1" x14ac:dyDescent="0.2"/>
    <row r="7" spans="1:8" ht="10.5" customHeight="1" x14ac:dyDescent="0.2"/>
    <row r="8" spans="1:8" ht="10.5" customHeight="1" x14ac:dyDescent="0.2"/>
    <row r="9" spans="1:8" ht="10.5" customHeight="1" x14ac:dyDescent="0.2"/>
    <row r="10" spans="1:8" ht="10.5" customHeight="1" x14ac:dyDescent="0.2"/>
    <row r="11" spans="1:8" ht="10.5" customHeight="1" x14ac:dyDescent="0.2"/>
    <row r="12" spans="1:8" ht="10.5" customHeight="1" x14ac:dyDescent="0.2"/>
    <row r="13" spans="1:8" ht="10.5" customHeight="1" x14ac:dyDescent="0.2"/>
    <row r="14" spans="1:8" ht="10.5" customHeight="1" x14ac:dyDescent="0.2"/>
    <row r="15" spans="1:8" ht="10.5" customHeight="1" x14ac:dyDescent="0.2"/>
    <row r="16" spans="1:8" ht="10.5" customHeight="1" x14ac:dyDescent="0.2"/>
    <row r="17" ht="10.5" customHeight="1" x14ac:dyDescent="0.2"/>
    <row r="18" ht="10.5" customHeight="1" x14ac:dyDescent="0.2"/>
    <row r="19" ht="10.5" customHeight="1" x14ac:dyDescent="0.2"/>
    <row r="20" ht="10.5" customHeight="1" x14ac:dyDescent="0.2"/>
    <row r="21" ht="10.5" customHeight="1" x14ac:dyDescent="0.2"/>
    <row r="22" ht="10.5" customHeight="1" x14ac:dyDescent="0.2"/>
    <row r="23" ht="10.5" customHeight="1" x14ac:dyDescent="0.2"/>
    <row r="24" ht="10.5" customHeight="1" x14ac:dyDescent="0.2"/>
    <row r="25" ht="10.5" customHeight="1" x14ac:dyDescent="0.2"/>
    <row r="26" ht="10.5" customHeight="1" x14ac:dyDescent="0.2"/>
    <row r="27" ht="10.5" customHeight="1" x14ac:dyDescent="0.2"/>
    <row r="28" ht="10.5" customHeight="1" x14ac:dyDescent="0.2"/>
    <row r="29" ht="10.5" customHeight="1" x14ac:dyDescent="0.2"/>
    <row r="30" ht="10.5" customHeight="1" x14ac:dyDescent="0.2"/>
    <row r="31" ht="10.5" customHeight="1" x14ac:dyDescent="0.2"/>
    <row r="32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  <row r="990" ht="10.5" customHeight="1" x14ac:dyDescent="0.2"/>
    <row r="991" ht="10.5" customHeight="1" x14ac:dyDescent="0.2"/>
    <row r="992" ht="10.5" customHeight="1" x14ac:dyDescent="0.2"/>
    <row r="993" ht="10.5" customHeight="1" x14ac:dyDescent="0.2"/>
    <row r="994" ht="10.5" customHeight="1" x14ac:dyDescent="0.2"/>
    <row r="995" ht="10.5" customHeight="1" x14ac:dyDescent="0.2"/>
    <row r="996" ht="10.5" customHeight="1" x14ac:dyDescent="0.2"/>
    <row r="997" ht="10.5" customHeight="1" x14ac:dyDescent="0.2"/>
    <row r="998" ht="10.5" customHeight="1" x14ac:dyDescent="0.2"/>
    <row r="999" ht="10.5" customHeight="1" x14ac:dyDescent="0.2"/>
    <row r="1000" ht="10.5" customHeight="1" x14ac:dyDescent="0.2"/>
    <row r="1001" ht="10.5" customHeight="1" x14ac:dyDescent="0.2"/>
    <row r="1002" ht="10.5" customHeight="1" x14ac:dyDescent="0.2"/>
    <row r="1003" ht="10.5" customHeight="1" x14ac:dyDescent="0.2"/>
    <row r="1004" ht="10.5" customHeight="1" x14ac:dyDescent="0.2"/>
    <row r="1005" ht="10.5" customHeight="1" x14ac:dyDescent="0.2"/>
    <row r="1006" ht="10.5" customHeight="1" x14ac:dyDescent="0.2"/>
    <row r="1007" ht="10.5" customHeight="1" x14ac:dyDescent="0.2"/>
    <row r="1008" ht="10.5" customHeight="1" x14ac:dyDescent="0.2"/>
    <row r="1009" ht="10.5" customHeight="1" x14ac:dyDescent="0.2"/>
    <row r="1010" ht="10.5" customHeight="1" x14ac:dyDescent="0.2"/>
    <row r="1011" ht="10.5" customHeight="1" x14ac:dyDescent="0.2"/>
    <row r="1012" ht="10.5" customHeight="1" x14ac:dyDescent="0.2"/>
    <row r="1013" ht="10.5" customHeight="1" x14ac:dyDescent="0.2"/>
    <row r="1014" ht="10.5" customHeight="1" x14ac:dyDescent="0.2"/>
    <row r="1015" ht="10.5" customHeight="1" x14ac:dyDescent="0.2"/>
    <row r="1016" ht="10.5" customHeight="1" x14ac:dyDescent="0.2"/>
    <row r="1017" ht="10.5" customHeight="1" x14ac:dyDescent="0.2"/>
    <row r="1018" ht="10.5" customHeight="1" x14ac:dyDescent="0.2"/>
    <row r="1019" ht="10.5" customHeight="1" x14ac:dyDescent="0.2"/>
    <row r="1020" ht="10.5" customHeight="1" x14ac:dyDescent="0.2"/>
    <row r="1021" ht="10.5" customHeight="1" x14ac:dyDescent="0.2"/>
    <row r="1022" ht="10.5" customHeight="1" x14ac:dyDescent="0.2"/>
    <row r="1023" ht="10.5" customHeight="1" x14ac:dyDescent="0.2"/>
    <row r="1024" ht="10.5" customHeight="1" x14ac:dyDescent="0.2"/>
    <row r="1025" ht="10.5" customHeight="1" x14ac:dyDescent="0.2"/>
    <row r="1026" ht="10.5" customHeight="1" x14ac:dyDescent="0.2"/>
    <row r="1027" ht="10.5" customHeight="1" x14ac:dyDescent="0.2"/>
    <row r="1028" ht="10.5" customHeight="1" x14ac:dyDescent="0.2"/>
    <row r="1029" ht="10.5" customHeight="1" x14ac:dyDescent="0.2"/>
    <row r="1030" ht="10.5" customHeight="1" x14ac:dyDescent="0.2"/>
    <row r="1031" ht="10.5" customHeight="1" x14ac:dyDescent="0.2"/>
    <row r="1032" ht="10.5" customHeight="1" x14ac:dyDescent="0.2"/>
    <row r="1033" ht="10.5" customHeight="1" x14ac:dyDescent="0.2"/>
    <row r="1034" ht="10.5" customHeight="1" x14ac:dyDescent="0.2"/>
    <row r="1035" ht="10.5" customHeight="1" x14ac:dyDescent="0.2"/>
    <row r="1036" ht="10.5" customHeight="1" x14ac:dyDescent="0.2"/>
    <row r="1037" ht="10.5" customHeight="1" x14ac:dyDescent="0.2"/>
    <row r="1038" ht="10.5" customHeight="1" x14ac:dyDescent="0.2"/>
    <row r="1039" ht="10.5" customHeight="1" x14ac:dyDescent="0.2"/>
    <row r="1040" ht="10.5" customHeight="1" x14ac:dyDescent="0.2"/>
    <row r="1041" ht="10.5" customHeight="1" x14ac:dyDescent="0.2"/>
    <row r="1042" ht="10.5" customHeight="1" x14ac:dyDescent="0.2"/>
    <row r="1043" ht="10.5" customHeight="1" x14ac:dyDescent="0.2"/>
    <row r="1044" ht="10.5" customHeight="1" x14ac:dyDescent="0.2"/>
    <row r="1045" ht="10.5" customHeight="1" x14ac:dyDescent="0.2"/>
    <row r="1046" ht="10.5" customHeight="1" x14ac:dyDescent="0.2"/>
    <row r="1047" ht="10.5" customHeight="1" x14ac:dyDescent="0.2"/>
    <row r="1048" ht="10.5" customHeight="1" x14ac:dyDescent="0.2"/>
    <row r="1049" ht="10.5" customHeight="1" x14ac:dyDescent="0.2"/>
    <row r="1050" ht="10.5" customHeight="1" x14ac:dyDescent="0.2"/>
    <row r="1051" ht="10.5" customHeight="1" x14ac:dyDescent="0.2"/>
    <row r="1052" ht="10.5" customHeight="1" x14ac:dyDescent="0.2"/>
    <row r="1053" ht="10.5" customHeight="1" x14ac:dyDescent="0.2"/>
    <row r="1054" ht="10.5" customHeight="1" x14ac:dyDescent="0.2"/>
    <row r="1055" ht="10.5" customHeight="1" x14ac:dyDescent="0.2"/>
    <row r="1056" ht="10.5" customHeight="1" x14ac:dyDescent="0.2"/>
    <row r="1057" ht="10.5" customHeight="1" x14ac:dyDescent="0.2"/>
    <row r="1058" ht="10.5" customHeight="1" x14ac:dyDescent="0.2"/>
    <row r="1059" ht="10.5" customHeight="1" x14ac:dyDescent="0.2"/>
    <row r="1060" ht="10.5" customHeight="1" x14ac:dyDescent="0.2"/>
    <row r="1061" ht="10.5" customHeight="1" x14ac:dyDescent="0.2"/>
    <row r="1062" ht="10.5" customHeight="1" x14ac:dyDescent="0.2"/>
    <row r="1063" ht="10.5" customHeight="1" x14ac:dyDescent="0.2"/>
    <row r="1064" ht="10.5" customHeight="1" x14ac:dyDescent="0.2"/>
    <row r="1065" ht="10.5" customHeight="1" x14ac:dyDescent="0.2"/>
    <row r="1066" ht="10.5" customHeight="1" x14ac:dyDescent="0.2"/>
    <row r="1067" ht="10.5" customHeight="1" x14ac:dyDescent="0.2"/>
    <row r="1068" ht="10.5" customHeight="1" x14ac:dyDescent="0.2"/>
    <row r="1069" ht="10.5" customHeight="1" x14ac:dyDescent="0.2"/>
    <row r="1070" ht="10.5" customHeight="1" x14ac:dyDescent="0.2"/>
    <row r="1071" ht="10.5" customHeight="1" x14ac:dyDescent="0.2"/>
    <row r="1072" ht="10.5" customHeight="1" x14ac:dyDescent="0.2"/>
    <row r="1073" ht="10.5" customHeight="1" x14ac:dyDescent="0.2"/>
    <row r="1074" ht="10.5" customHeight="1" x14ac:dyDescent="0.2"/>
    <row r="1075" ht="10.5" customHeight="1" x14ac:dyDescent="0.2"/>
    <row r="1076" ht="10.5" customHeight="1" x14ac:dyDescent="0.2"/>
    <row r="1077" ht="10.5" customHeight="1" x14ac:dyDescent="0.2"/>
    <row r="1078" ht="10.5" customHeight="1" x14ac:dyDescent="0.2"/>
    <row r="1079" ht="10.5" customHeight="1" x14ac:dyDescent="0.2"/>
    <row r="1080" ht="10.5" customHeight="1" x14ac:dyDescent="0.2"/>
    <row r="1081" ht="10.5" customHeight="1" x14ac:dyDescent="0.2"/>
    <row r="1082" ht="10.5" customHeight="1" x14ac:dyDescent="0.2"/>
    <row r="1083" ht="10.5" customHeight="1" x14ac:dyDescent="0.2"/>
    <row r="1084" ht="10.5" customHeight="1" x14ac:dyDescent="0.2"/>
    <row r="1085" ht="10.5" customHeight="1" x14ac:dyDescent="0.2"/>
    <row r="1086" ht="10.5" customHeight="1" x14ac:dyDescent="0.2"/>
    <row r="1087" ht="10.5" customHeight="1" x14ac:dyDescent="0.2"/>
    <row r="1088" ht="10.5" customHeight="1" x14ac:dyDescent="0.2"/>
    <row r="1089" ht="10.5" customHeight="1" x14ac:dyDescent="0.2"/>
    <row r="1090" ht="10.5" customHeight="1" x14ac:dyDescent="0.2"/>
    <row r="1091" ht="10.5" customHeight="1" x14ac:dyDescent="0.2"/>
    <row r="1092" ht="10.5" customHeight="1" x14ac:dyDescent="0.2"/>
    <row r="1093" ht="10.5" customHeight="1" x14ac:dyDescent="0.2"/>
    <row r="1094" ht="10.5" customHeight="1" x14ac:dyDescent="0.2"/>
    <row r="1095" ht="10.5" customHeight="1" x14ac:dyDescent="0.2"/>
    <row r="1096" ht="10.5" customHeight="1" x14ac:dyDescent="0.2"/>
    <row r="1097" ht="10.5" customHeight="1" x14ac:dyDescent="0.2"/>
    <row r="1098" ht="10.5" customHeight="1" x14ac:dyDescent="0.2"/>
    <row r="1099" ht="10.5" customHeight="1" x14ac:dyDescent="0.2"/>
    <row r="1100" ht="10.5" customHeight="1" x14ac:dyDescent="0.2"/>
    <row r="1101" ht="10.5" customHeight="1" x14ac:dyDescent="0.2"/>
    <row r="1102" ht="10.5" customHeight="1" x14ac:dyDescent="0.2"/>
    <row r="1103" ht="10.5" customHeight="1" x14ac:dyDescent="0.2"/>
    <row r="1104" ht="10.5" customHeight="1" x14ac:dyDescent="0.2"/>
    <row r="1105" ht="10.5" customHeight="1" x14ac:dyDescent="0.2"/>
    <row r="1106" ht="10.5" customHeight="1" x14ac:dyDescent="0.2"/>
    <row r="1107" ht="10.5" customHeight="1" x14ac:dyDescent="0.2"/>
    <row r="1108" ht="10.5" customHeight="1" x14ac:dyDescent="0.2"/>
    <row r="1109" ht="10.5" customHeight="1" x14ac:dyDescent="0.2"/>
    <row r="1110" ht="10.5" customHeight="1" x14ac:dyDescent="0.2"/>
    <row r="1111" ht="10.5" customHeight="1" x14ac:dyDescent="0.2"/>
    <row r="1112" ht="10.5" customHeight="1" x14ac:dyDescent="0.2"/>
    <row r="1113" ht="10.5" customHeight="1" x14ac:dyDescent="0.2"/>
    <row r="1114" ht="10.5" customHeight="1" x14ac:dyDescent="0.2"/>
    <row r="1115" ht="10.5" customHeight="1" x14ac:dyDescent="0.2"/>
    <row r="1116" ht="10.5" customHeight="1" x14ac:dyDescent="0.2"/>
    <row r="1117" ht="10.5" customHeight="1" x14ac:dyDescent="0.2"/>
    <row r="1118" ht="10.5" customHeight="1" x14ac:dyDescent="0.2"/>
    <row r="1119" ht="10.5" customHeight="1" x14ac:dyDescent="0.2"/>
    <row r="1120" ht="10.5" customHeight="1" x14ac:dyDescent="0.2"/>
    <row r="1121" ht="10.5" customHeight="1" x14ac:dyDescent="0.2"/>
    <row r="1122" ht="10.5" customHeight="1" x14ac:dyDescent="0.2"/>
    <row r="1123" ht="10.5" customHeight="1" x14ac:dyDescent="0.2"/>
    <row r="1124" ht="10.5" customHeight="1" x14ac:dyDescent="0.2"/>
    <row r="1125" ht="10.5" customHeight="1" x14ac:dyDescent="0.2"/>
    <row r="1126" ht="10.5" customHeight="1" x14ac:dyDescent="0.2"/>
    <row r="1127" ht="10.5" customHeight="1" x14ac:dyDescent="0.2"/>
    <row r="1128" ht="10.5" customHeight="1" x14ac:dyDescent="0.2"/>
    <row r="1129" ht="10.5" customHeight="1" x14ac:dyDescent="0.2"/>
    <row r="1130" ht="10.5" customHeight="1" x14ac:dyDescent="0.2"/>
    <row r="1131" ht="10.5" customHeight="1" x14ac:dyDescent="0.2"/>
    <row r="1132" ht="10.5" customHeight="1" x14ac:dyDescent="0.2"/>
    <row r="1133" ht="10.5" customHeight="1" x14ac:dyDescent="0.2"/>
    <row r="1134" ht="10.5" customHeight="1" x14ac:dyDescent="0.2"/>
    <row r="1135" ht="10.5" customHeight="1" x14ac:dyDescent="0.2"/>
    <row r="1136" ht="10.5" customHeight="1" x14ac:dyDescent="0.2"/>
    <row r="1137" ht="10.5" customHeight="1" x14ac:dyDescent="0.2"/>
    <row r="1138" ht="10.5" customHeight="1" x14ac:dyDescent="0.2"/>
    <row r="1139" ht="10.5" customHeight="1" x14ac:dyDescent="0.2"/>
    <row r="1140" ht="10.5" customHeight="1" x14ac:dyDescent="0.2"/>
    <row r="1141" ht="10.5" customHeight="1" x14ac:dyDescent="0.2"/>
    <row r="1142" ht="10.5" customHeight="1" x14ac:dyDescent="0.2"/>
    <row r="1143" ht="10.5" customHeight="1" x14ac:dyDescent="0.2"/>
    <row r="1144" ht="10.5" customHeight="1" x14ac:dyDescent="0.2"/>
    <row r="1145" ht="10.5" customHeight="1" x14ac:dyDescent="0.2"/>
    <row r="1146" ht="10.5" customHeight="1" x14ac:dyDescent="0.2"/>
    <row r="1147" ht="10.5" customHeight="1" x14ac:dyDescent="0.2"/>
    <row r="1148" ht="10.5" customHeight="1" x14ac:dyDescent="0.2"/>
    <row r="1149" ht="10.5" customHeight="1" x14ac:dyDescent="0.2"/>
    <row r="1150" ht="10.5" customHeight="1" x14ac:dyDescent="0.2"/>
    <row r="1151" ht="10.5" customHeight="1" x14ac:dyDescent="0.2"/>
    <row r="1152" ht="10.5" customHeight="1" x14ac:dyDescent="0.2"/>
    <row r="1153" ht="10.5" customHeight="1" x14ac:dyDescent="0.2"/>
    <row r="1154" ht="10.5" customHeight="1" x14ac:dyDescent="0.2"/>
    <row r="1155" ht="10.5" customHeight="1" x14ac:dyDescent="0.2"/>
    <row r="1156" ht="10.5" customHeight="1" x14ac:dyDescent="0.2"/>
    <row r="1157" ht="10.5" customHeight="1" x14ac:dyDescent="0.2"/>
    <row r="1158" ht="10.5" customHeight="1" x14ac:dyDescent="0.2"/>
    <row r="1159" ht="10.5" customHeight="1" x14ac:dyDescent="0.2"/>
    <row r="1160" ht="10.5" customHeight="1" x14ac:dyDescent="0.2"/>
    <row r="1161" ht="10.5" customHeight="1" x14ac:dyDescent="0.2"/>
    <row r="1162" ht="10.5" customHeight="1" x14ac:dyDescent="0.2"/>
    <row r="1163" ht="10.5" customHeight="1" x14ac:dyDescent="0.2"/>
    <row r="1164" ht="10.5" customHeight="1" x14ac:dyDescent="0.2"/>
    <row r="1165" ht="10.5" customHeight="1" x14ac:dyDescent="0.2"/>
    <row r="1166" ht="10.5" customHeight="1" x14ac:dyDescent="0.2"/>
    <row r="1167" ht="10.5" customHeight="1" x14ac:dyDescent="0.2"/>
    <row r="1168" ht="10.5" customHeight="1" x14ac:dyDescent="0.2"/>
    <row r="1169" ht="10.5" customHeight="1" x14ac:dyDescent="0.2"/>
    <row r="1170" ht="10.5" customHeight="1" x14ac:dyDescent="0.2"/>
    <row r="1171" ht="10.5" customHeight="1" x14ac:dyDescent="0.2"/>
    <row r="1172" ht="10.5" customHeight="1" x14ac:dyDescent="0.2"/>
    <row r="1173" ht="10.5" customHeight="1" x14ac:dyDescent="0.2"/>
    <row r="1174" ht="10.5" customHeight="1" x14ac:dyDescent="0.2"/>
    <row r="1175" ht="10.5" customHeight="1" x14ac:dyDescent="0.2"/>
    <row r="1176" ht="10.5" customHeight="1" x14ac:dyDescent="0.2"/>
    <row r="1177" ht="10.5" customHeight="1" x14ac:dyDescent="0.2"/>
    <row r="1178" ht="10.5" customHeight="1" x14ac:dyDescent="0.2"/>
    <row r="1179" ht="10.5" customHeight="1" x14ac:dyDescent="0.2"/>
    <row r="1180" ht="10.5" customHeight="1" x14ac:dyDescent="0.2"/>
    <row r="1181" ht="10.5" customHeight="1" x14ac:dyDescent="0.2"/>
    <row r="1182" ht="10.5" customHeight="1" x14ac:dyDescent="0.2"/>
    <row r="1183" ht="10.5" customHeight="1" x14ac:dyDescent="0.2"/>
    <row r="1184" ht="10.5" customHeight="1" x14ac:dyDescent="0.2"/>
    <row r="1185" ht="10.5" customHeight="1" x14ac:dyDescent="0.2"/>
    <row r="1186" ht="10.5" customHeight="1" x14ac:dyDescent="0.2"/>
    <row r="1187" ht="10.5" customHeight="1" x14ac:dyDescent="0.2"/>
    <row r="1188" ht="10.5" customHeight="1" x14ac:dyDescent="0.2"/>
    <row r="1189" ht="10.5" customHeight="1" x14ac:dyDescent="0.2"/>
    <row r="1190" ht="10.5" customHeight="1" x14ac:dyDescent="0.2"/>
    <row r="1191" ht="10.5" customHeight="1" x14ac:dyDescent="0.2"/>
    <row r="1192" ht="10.5" customHeight="1" x14ac:dyDescent="0.2"/>
    <row r="1193" ht="10.5" customHeight="1" x14ac:dyDescent="0.2"/>
    <row r="1194" ht="10.5" customHeight="1" x14ac:dyDescent="0.2"/>
    <row r="1195" ht="10.5" customHeight="1" x14ac:dyDescent="0.2"/>
    <row r="1196" ht="10.5" customHeight="1" x14ac:dyDescent="0.2"/>
    <row r="1197" ht="10.5" customHeight="1" x14ac:dyDescent="0.2"/>
    <row r="1198" ht="10.5" customHeight="1" x14ac:dyDescent="0.2"/>
    <row r="1199" ht="10.5" customHeight="1" x14ac:dyDescent="0.2"/>
    <row r="1200" ht="10.5" customHeight="1" x14ac:dyDescent="0.2"/>
    <row r="1201" ht="10.5" customHeight="1" x14ac:dyDescent="0.2"/>
    <row r="1202" ht="10.5" customHeight="1" x14ac:dyDescent="0.2"/>
    <row r="1203" ht="10.5" customHeight="1" x14ac:dyDescent="0.2"/>
    <row r="1204" ht="10.5" customHeight="1" x14ac:dyDescent="0.2"/>
    <row r="1205" ht="10.5" customHeight="1" x14ac:dyDescent="0.2"/>
    <row r="1206" ht="10.5" customHeight="1" x14ac:dyDescent="0.2"/>
    <row r="1207" ht="10.5" customHeight="1" x14ac:dyDescent="0.2"/>
    <row r="1208" ht="10.5" customHeight="1" x14ac:dyDescent="0.2"/>
    <row r="1209" ht="10.5" customHeight="1" x14ac:dyDescent="0.2"/>
    <row r="1210" ht="10.5" customHeight="1" x14ac:dyDescent="0.2"/>
    <row r="1211" ht="10.5" customHeight="1" x14ac:dyDescent="0.2"/>
    <row r="1212" ht="10.5" customHeight="1" x14ac:dyDescent="0.2"/>
    <row r="1213" ht="10.5" customHeight="1" x14ac:dyDescent="0.2"/>
    <row r="1214" ht="10.5" customHeight="1" x14ac:dyDescent="0.2"/>
    <row r="1215" ht="10.5" customHeight="1" x14ac:dyDescent="0.2"/>
    <row r="1216" ht="10.5" customHeight="1" x14ac:dyDescent="0.2"/>
    <row r="1217" ht="10.5" customHeight="1" x14ac:dyDescent="0.2"/>
    <row r="1218" ht="10.5" customHeight="1" x14ac:dyDescent="0.2"/>
    <row r="1219" ht="10.5" customHeight="1" x14ac:dyDescent="0.2"/>
    <row r="1220" ht="10.5" customHeight="1" x14ac:dyDescent="0.2"/>
    <row r="1221" ht="10.5" customHeight="1" x14ac:dyDescent="0.2"/>
    <row r="1222" ht="10.5" customHeight="1" x14ac:dyDescent="0.2"/>
    <row r="1223" ht="10.5" customHeight="1" x14ac:dyDescent="0.2"/>
    <row r="1224" ht="10.5" customHeight="1" x14ac:dyDescent="0.2"/>
    <row r="1225" ht="10.5" customHeight="1" x14ac:dyDescent="0.2"/>
    <row r="1226" ht="10.5" customHeight="1" x14ac:dyDescent="0.2"/>
    <row r="1227" ht="10.5" customHeight="1" x14ac:dyDescent="0.2"/>
    <row r="1228" ht="10.5" customHeight="1" x14ac:dyDescent="0.2"/>
    <row r="1229" ht="10.5" customHeight="1" x14ac:dyDescent="0.2"/>
    <row r="1230" ht="10.5" customHeight="1" x14ac:dyDescent="0.2"/>
    <row r="1231" ht="10.5" customHeight="1" x14ac:dyDescent="0.2"/>
    <row r="1232" ht="10.5" customHeight="1" x14ac:dyDescent="0.2"/>
    <row r="1233" ht="10.5" customHeight="1" x14ac:dyDescent="0.2"/>
    <row r="1234" ht="10.5" customHeight="1" x14ac:dyDescent="0.2"/>
    <row r="1235" ht="10.5" customHeight="1" x14ac:dyDescent="0.2"/>
    <row r="1236" ht="10.5" customHeight="1" x14ac:dyDescent="0.2"/>
    <row r="1237" ht="10.5" customHeight="1" x14ac:dyDescent="0.2"/>
    <row r="1238" ht="10.5" customHeight="1" x14ac:dyDescent="0.2"/>
    <row r="1239" ht="10.5" customHeight="1" x14ac:dyDescent="0.2"/>
    <row r="1240" ht="10.5" customHeight="1" x14ac:dyDescent="0.2"/>
    <row r="1241" ht="10.5" customHeight="1" x14ac:dyDescent="0.2"/>
    <row r="1242" ht="10.5" customHeight="1" x14ac:dyDescent="0.2"/>
    <row r="1243" ht="10.5" customHeight="1" x14ac:dyDescent="0.2"/>
    <row r="1244" ht="10.5" customHeight="1" x14ac:dyDescent="0.2"/>
    <row r="1245" ht="10.5" customHeight="1" x14ac:dyDescent="0.2"/>
    <row r="1246" ht="10.5" customHeight="1" x14ac:dyDescent="0.2"/>
    <row r="1247" ht="10.5" customHeight="1" x14ac:dyDescent="0.2"/>
    <row r="1248" ht="10.5" customHeight="1" x14ac:dyDescent="0.2"/>
    <row r="1249" ht="10.5" customHeight="1" x14ac:dyDescent="0.2"/>
    <row r="1250" ht="10.5" customHeight="1" x14ac:dyDescent="0.2"/>
    <row r="1251" ht="10.5" customHeight="1" x14ac:dyDescent="0.2"/>
    <row r="1252" ht="10.5" customHeight="1" x14ac:dyDescent="0.2"/>
    <row r="1253" ht="10.5" customHeight="1" x14ac:dyDescent="0.2"/>
    <row r="1254" ht="10.5" customHeight="1" x14ac:dyDescent="0.2"/>
    <row r="1255" ht="10.5" customHeight="1" x14ac:dyDescent="0.2"/>
    <row r="1256" ht="10.5" customHeight="1" x14ac:dyDescent="0.2"/>
    <row r="1257" ht="10.5" customHeight="1" x14ac:dyDescent="0.2"/>
    <row r="1258" ht="10.5" customHeight="1" x14ac:dyDescent="0.2"/>
    <row r="1259" ht="10.5" customHeight="1" x14ac:dyDescent="0.2"/>
    <row r="1260" ht="10.5" customHeight="1" x14ac:dyDescent="0.2"/>
    <row r="1261" ht="10.5" customHeight="1" x14ac:dyDescent="0.2"/>
    <row r="1262" ht="10.5" customHeight="1" x14ac:dyDescent="0.2"/>
    <row r="1263" ht="10.5" customHeight="1" x14ac:dyDescent="0.2"/>
    <row r="1264" ht="10.5" customHeight="1" x14ac:dyDescent="0.2"/>
    <row r="1265" ht="10.5" customHeight="1" x14ac:dyDescent="0.2"/>
    <row r="1266" ht="10.5" customHeight="1" x14ac:dyDescent="0.2"/>
    <row r="1267" ht="10.5" customHeight="1" x14ac:dyDescent="0.2"/>
    <row r="1268" ht="10.5" customHeight="1" x14ac:dyDescent="0.2"/>
    <row r="1269" ht="10.5" customHeight="1" x14ac:dyDescent="0.2"/>
    <row r="1270" ht="10.5" customHeight="1" x14ac:dyDescent="0.2"/>
    <row r="1271" ht="10.5" customHeight="1" x14ac:dyDescent="0.2"/>
    <row r="1272" ht="10.5" customHeight="1" x14ac:dyDescent="0.2"/>
    <row r="1273" ht="10.5" customHeight="1" x14ac:dyDescent="0.2"/>
    <row r="1274" ht="10.5" customHeight="1" x14ac:dyDescent="0.2"/>
    <row r="1275" ht="10.5" customHeight="1" x14ac:dyDescent="0.2"/>
    <row r="1276" ht="10.5" customHeight="1" x14ac:dyDescent="0.2"/>
    <row r="1277" ht="10.5" customHeight="1" x14ac:dyDescent="0.2"/>
    <row r="1278" ht="10.5" customHeight="1" x14ac:dyDescent="0.2"/>
    <row r="1279" ht="10.5" customHeight="1" x14ac:dyDescent="0.2"/>
    <row r="1280" ht="10.5" customHeight="1" x14ac:dyDescent="0.2"/>
    <row r="1281" ht="10.5" customHeight="1" x14ac:dyDescent="0.2"/>
    <row r="1282" ht="10.5" customHeight="1" x14ac:dyDescent="0.2"/>
    <row r="1283" ht="10.5" customHeight="1" x14ac:dyDescent="0.2"/>
    <row r="1284" ht="10.5" customHeight="1" x14ac:dyDescent="0.2"/>
    <row r="1285" ht="10.5" customHeight="1" x14ac:dyDescent="0.2"/>
    <row r="1286" ht="10.5" customHeight="1" x14ac:dyDescent="0.2"/>
    <row r="1287" ht="10.5" customHeight="1" x14ac:dyDescent="0.2"/>
    <row r="1288" ht="10.5" customHeight="1" x14ac:dyDescent="0.2"/>
    <row r="1289" ht="10.5" customHeight="1" x14ac:dyDescent="0.2"/>
    <row r="1290" ht="10.5" customHeight="1" x14ac:dyDescent="0.2"/>
    <row r="1291" ht="10.5" customHeight="1" x14ac:dyDescent="0.2"/>
    <row r="1292" ht="10.5" customHeight="1" x14ac:dyDescent="0.2"/>
    <row r="1293" ht="10.5" customHeight="1" x14ac:dyDescent="0.2"/>
    <row r="1294" ht="10.5" customHeight="1" x14ac:dyDescent="0.2"/>
    <row r="1295" ht="10.5" customHeight="1" x14ac:dyDescent="0.2"/>
    <row r="1296" ht="10.5" customHeight="1" x14ac:dyDescent="0.2"/>
    <row r="1297" ht="10.5" customHeight="1" x14ac:dyDescent="0.2"/>
    <row r="1298" ht="10.5" customHeight="1" x14ac:dyDescent="0.2"/>
    <row r="1299" ht="10.5" customHeight="1" x14ac:dyDescent="0.2"/>
    <row r="1300" ht="10.5" customHeight="1" x14ac:dyDescent="0.2"/>
    <row r="1301" ht="10.5" customHeight="1" x14ac:dyDescent="0.2"/>
    <row r="1302" ht="10.5" customHeight="1" x14ac:dyDescent="0.2"/>
    <row r="1303" ht="10.5" customHeight="1" x14ac:dyDescent="0.2"/>
    <row r="1304" ht="10.5" customHeight="1" x14ac:dyDescent="0.2"/>
    <row r="1305" ht="10.5" customHeight="1" x14ac:dyDescent="0.2"/>
    <row r="1306" ht="10.5" customHeight="1" x14ac:dyDescent="0.2"/>
    <row r="1307" ht="10.5" customHeight="1" x14ac:dyDescent="0.2"/>
    <row r="1308" ht="10.5" customHeight="1" x14ac:dyDescent="0.2"/>
    <row r="1309" ht="10.5" customHeight="1" x14ac:dyDescent="0.2"/>
    <row r="1310" ht="10.5" customHeight="1" x14ac:dyDescent="0.2"/>
    <row r="1311" ht="10.5" customHeight="1" x14ac:dyDescent="0.2"/>
    <row r="1312" ht="10.5" customHeight="1" x14ac:dyDescent="0.2"/>
    <row r="1313" ht="10.5" customHeight="1" x14ac:dyDescent="0.2"/>
    <row r="1314" ht="10.5" customHeight="1" x14ac:dyDescent="0.2"/>
    <row r="1315" ht="10.5" customHeight="1" x14ac:dyDescent="0.2"/>
    <row r="1316" ht="10.5" customHeight="1" x14ac:dyDescent="0.2"/>
    <row r="1317" ht="10.5" customHeight="1" x14ac:dyDescent="0.2"/>
    <row r="1318" ht="10.5" customHeight="1" x14ac:dyDescent="0.2"/>
    <row r="1319" ht="10.5" customHeight="1" x14ac:dyDescent="0.2"/>
    <row r="1320" ht="10.5" customHeight="1" x14ac:dyDescent="0.2"/>
    <row r="1321" ht="10.5" customHeight="1" x14ac:dyDescent="0.2"/>
    <row r="1322" ht="10.5" customHeight="1" x14ac:dyDescent="0.2"/>
    <row r="1323" ht="10.5" customHeight="1" x14ac:dyDescent="0.2"/>
    <row r="1324" ht="10.5" customHeight="1" x14ac:dyDescent="0.2"/>
    <row r="1325" ht="10.5" customHeight="1" x14ac:dyDescent="0.2"/>
    <row r="1326" ht="10.5" customHeight="1" x14ac:dyDescent="0.2"/>
    <row r="1327" ht="10.5" customHeight="1" x14ac:dyDescent="0.2"/>
    <row r="1328" ht="10.5" customHeight="1" x14ac:dyDescent="0.2"/>
    <row r="1329" ht="10.5" customHeight="1" x14ac:dyDescent="0.2"/>
    <row r="1330" ht="10.5" customHeight="1" x14ac:dyDescent="0.2"/>
    <row r="1331" ht="10.5" customHeight="1" x14ac:dyDescent="0.2"/>
    <row r="1332" ht="10.5" customHeight="1" x14ac:dyDescent="0.2"/>
    <row r="1333" ht="10.5" customHeight="1" x14ac:dyDescent="0.2"/>
    <row r="1334" ht="10.5" customHeight="1" x14ac:dyDescent="0.2"/>
    <row r="1335" ht="10.5" customHeight="1" x14ac:dyDescent="0.2"/>
    <row r="1336" ht="10.5" customHeight="1" x14ac:dyDescent="0.2"/>
    <row r="1337" ht="10.5" customHeight="1" x14ac:dyDescent="0.2"/>
    <row r="1338" ht="10.5" customHeight="1" x14ac:dyDescent="0.2"/>
    <row r="1339" ht="10.5" customHeight="1" x14ac:dyDescent="0.2"/>
    <row r="1340" ht="10.5" customHeight="1" x14ac:dyDescent="0.2"/>
    <row r="1341" ht="10.5" customHeight="1" x14ac:dyDescent="0.2"/>
    <row r="1342" ht="10.5" customHeight="1" x14ac:dyDescent="0.2"/>
    <row r="1343" ht="10.5" customHeight="1" x14ac:dyDescent="0.2"/>
    <row r="1344" ht="10.5" customHeight="1" x14ac:dyDescent="0.2"/>
    <row r="1345" ht="10.5" customHeight="1" x14ac:dyDescent="0.2"/>
    <row r="1346" ht="10.5" customHeight="1" x14ac:dyDescent="0.2"/>
    <row r="1347" ht="10.5" customHeight="1" x14ac:dyDescent="0.2"/>
    <row r="1348" ht="10.5" customHeight="1" x14ac:dyDescent="0.2"/>
    <row r="1349" ht="10.5" customHeight="1" x14ac:dyDescent="0.2"/>
    <row r="1350" ht="10.5" customHeight="1" x14ac:dyDescent="0.2"/>
    <row r="1351" ht="10.5" customHeight="1" x14ac:dyDescent="0.2"/>
    <row r="1352" ht="10.5" customHeight="1" x14ac:dyDescent="0.2"/>
    <row r="1353" ht="10.5" customHeight="1" x14ac:dyDescent="0.2"/>
    <row r="1354" ht="10.5" customHeight="1" x14ac:dyDescent="0.2"/>
    <row r="1355" ht="10.5" customHeight="1" x14ac:dyDescent="0.2"/>
    <row r="1356" ht="10.5" customHeight="1" x14ac:dyDescent="0.2"/>
    <row r="1357" ht="10.5" customHeight="1" x14ac:dyDescent="0.2"/>
    <row r="1358" ht="10.5" customHeight="1" x14ac:dyDescent="0.2"/>
    <row r="1359" ht="10.5" customHeight="1" x14ac:dyDescent="0.2"/>
    <row r="1360" ht="10.5" customHeight="1" x14ac:dyDescent="0.2"/>
    <row r="1361" ht="10.5" customHeight="1" x14ac:dyDescent="0.2"/>
    <row r="1362" ht="10.5" customHeight="1" x14ac:dyDescent="0.2"/>
    <row r="1363" ht="10.5" customHeight="1" x14ac:dyDescent="0.2"/>
    <row r="1364" ht="10.5" customHeight="1" x14ac:dyDescent="0.2"/>
    <row r="1365" ht="10.5" customHeight="1" x14ac:dyDescent="0.2"/>
    <row r="1366" ht="10.5" customHeight="1" x14ac:dyDescent="0.2"/>
    <row r="1367" ht="10.5" customHeight="1" x14ac:dyDescent="0.2"/>
    <row r="1368" ht="10.5" customHeight="1" x14ac:dyDescent="0.2"/>
    <row r="1369" ht="10.5" customHeight="1" x14ac:dyDescent="0.2"/>
    <row r="1370" ht="10.5" customHeight="1" x14ac:dyDescent="0.2"/>
    <row r="1371" ht="10.5" customHeight="1" x14ac:dyDescent="0.2"/>
    <row r="1372" ht="10.5" customHeight="1" x14ac:dyDescent="0.2"/>
    <row r="1373" ht="10.5" customHeight="1" x14ac:dyDescent="0.2"/>
    <row r="1374" ht="10.5" customHeight="1" x14ac:dyDescent="0.2"/>
    <row r="1375" ht="10.5" customHeight="1" x14ac:dyDescent="0.2"/>
    <row r="1376" ht="10.5" customHeight="1" x14ac:dyDescent="0.2"/>
    <row r="1377" ht="10.5" customHeight="1" x14ac:dyDescent="0.2"/>
    <row r="1378" ht="10.5" customHeight="1" x14ac:dyDescent="0.2"/>
    <row r="1379" ht="10.5" customHeight="1" x14ac:dyDescent="0.2"/>
    <row r="1380" ht="10.5" customHeight="1" x14ac:dyDescent="0.2"/>
    <row r="1381" ht="10.5" customHeight="1" x14ac:dyDescent="0.2"/>
    <row r="1382" ht="10.5" customHeight="1" x14ac:dyDescent="0.2"/>
    <row r="1383" ht="10.5" customHeight="1" x14ac:dyDescent="0.2"/>
    <row r="1384" ht="10.5" customHeight="1" x14ac:dyDescent="0.2"/>
    <row r="1385" ht="10.5" customHeight="1" x14ac:dyDescent="0.2"/>
    <row r="1386" ht="10.5" customHeight="1" x14ac:dyDescent="0.2"/>
    <row r="1387" ht="10.5" customHeight="1" x14ac:dyDescent="0.2"/>
    <row r="1388" ht="10.5" customHeight="1" x14ac:dyDescent="0.2"/>
    <row r="1389" ht="10.5" customHeight="1" x14ac:dyDescent="0.2"/>
    <row r="1390" ht="10.5" customHeight="1" x14ac:dyDescent="0.2"/>
    <row r="1391" ht="10.5" customHeight="1" x14ac:dyDescent="0.2"/>
    <row r="1392" ht="10.5" customHeight="1" x14ac:dyDescent="0.2"/>
    <row r="1393" ht="10.5" customHeight="1" x14ac:dyDescent="0.2"/>
    <row r="1394" ht="10.5" customHeight="1" x14ac:dyDescent="0.2"/>
    <row r="1395" ht="10.5" customHeight="1" x14ac:dyDescent="0.2"/>
    <row r="1396" ht="10.5" customHeight="1" x14ac:dyDescent="0.2"/>
    <row r="1397" ht="10.5" customHeight="1" x14ac:dyDescent="0.2"/>
    <row r="1398" ht="10.5" customHeight="1" x14ac:dyDescent="0.2"/>
    <row r="1399" ht="10.5" customHeight="1" x14ac:dyDescent="0.2"/>
    <row r="1400" ht="10.5" customHeight="1" x14ac:dyDescent="0.2"/>
    <row r="1401" ht="10.5" customHeight="1" x14ac:dyDescent="0.2"/>
    <row r="1402" ht="10.5" customHeight="1" x14ac:dyDescent="0.2"/>
    <row r="1403" ht="10.5" customHeight="1" x14ac:dyDescent="0.2"/>
    <row r="1404" ht="10.5" customHeight="1" x14ac:dyDescent="0.2"/>
    <row r="1405" ht="10.5" customHeight="1" x14ac:dyDescent="0.2"/>
    <row r="1406" ht="10.5" customHeight="1" x14ac:dyDescent="0.2"/>
    <row r="1407" ht="10.5" customHeight="1" x14ac:dyDescent="0.2"/>
    <row r="1408" ht="10.5" customHeight="1" x14ac:dyDescent="0.2"/>
    <row r="1409" ht="10.5" customHeight="1" x14ac:dyDescent="0.2"/>
    <row r="1410" ht="10.5" customHeight="1" x14ac:dyDescent="0.2"/>
    <row r="1411" ht="10.5" customHeight="1" x14ac:dyDescent="0.2"/>
    <row r="1412" ht="10.5" customHeight="1" x14ac:dyDescent="0.2"/>
    <row r="1413" ht="10.5" customHeight="1" x14ac:dyDescent="0.2"/>
    <row r="1414" ht="10.5" customHeight="1" x14ac:dyDescent="0.2"/>
    <row r="1415" ht="10.5" customHeight="1" x14ac:dyDescent="0.2"/>
    <row r="1416" ht="10.5" customHeight="1" x14ac:dyDescent="0.2"/>
    <row r="1417" ht="10.5" customHeight="1" x14ac:dyDescent="0.2"/>
    <row r="1418" ht="10.5" customHeight="1" x14ac:dyDescent="0.2"/>
    <row r="1419" ht="10.5" customHeight="1" x14ac:dyDescent="0.2"/>
    <row r="1420" ht="10.5" customHeight="1" x14ac:dyDescent="0.2"/>
    <row r="1421" ht="10.5" customHeight="1" x14ac:dyDescent="0.2"/>
    <row r="1422" ht="10.5" customHeight="1" x14ac:dyDescent="0.2"/>
    <row r="1423" ht="10.5" customHeight="1" x14ac:dyDescent="0.2"/>
    <row r="1424" ht="10.5" customHeight="1" x14ac:dyDescent="0.2"/>
    <row r="1425" ht="10.5" customHeight="1" x14ac:dyDescent="0.2"/>
    <row r="1426" ht="10.5" customHeight="1" x14ac:dyDescent="0.2"/>
    <row r="1427" ht="10.5" customHeight="1" x14ac:dyDescent="0.2"/>
    <row r="1428" ht="10.5" customHeight="1" x14ac:dyDescent="0.2"/>
    <row r="1429" ht="10.5" customHeight="1" x14ac:dyDescent="0.2"/>
    <row r="1430" ht="10.5" customHeight="1" x14ac:dyDescent="0.2"/>
    <row r="1431" ht="10.5" customHeight="1" x14ac:dyDescent="0.2"/>
    <row r="1432" ht="10.5" customHeight="1" x14ac:dyDescent="0.2"/>
    <row r="1433" ht="10.5" customHeight="1" x14ac:dyDescent="0.2"/>
    <row r="1434" ht="10.5" customHeight="1" x14ac:dyDescent="0.2"/>
    <row r="1435" ht="10.5" customHeight="1" x14ac:dyDescent="0.2"/>
    <row r="1436" ht="10.5" customHeight="1" x14ac:dyDescent="0.2"/>
    <row r="1437" ht="10.5" customHeight="1" x14ac:dyDescent="0.2"/>
    <row r="1438" ht="10.5" customHeight="1" x14ac:dyDescent="0.2"/>
    <row r="1439" ht="10.5" customHeight="1" x14ac:dyDescent="0.2"/>
    <row r="1440" ht="10.5" customHeight="1" x14ac:dyDescent="0.2"/>
    <row r="1441" ht="10.5" customHeight="1" x14ac:dyDescent="0.2"/>
    <row r="1442" ht="10.5" customHeight="1" x14ac:dyDescent="0.2"/>
    <row r="1443" ht="10.5" customHeight="1" x14ac:dyDescent="0.2"/>
    <row r="1444" ht="10.5" customHeight="1" x14ac:dyDescent="0.2"/>
    <row r="1445" ht="10.5" customHeight="1" x14ac:dyDescent="0.2"/>
    <row r="1446" ht="10.5" customHeight="1" x14ac:dyDescent="0.2"/>
    <row r="1447" ht="10.5" customHeight="1" x14ac:dyDescent="0.2"/>
    <row r="1448" ht="10.5" customHeight="1" x14ac:dyDescent="0.2"/>
    <row r="1449" ht="10.5" customHeight="1" x14ac:dyDescent="0.2"/>
    <row r="1450" ht="10.5" customHeight="1" x14ac:dyDescent="0.2"/>
    <row r="1451" ht="10.5" customHeight="1" x14ac:dyDescent="0.2"/>
    <row r="1452" ht="10.5" customHeight="1" x14ac:dyDescent="0.2"/>
    <row r="1453" ht="10.5" customHeight="1" x14ac:dyDescent="0.2"/>
    <row r="1454" ht="10.5" customHeight="1" x14ac:dyDescent="0.2"/>
    <row r="1455" ht="10.5" customHeight="1" x14ac:dyDescent="0.2"/>
    <row r="1456" ht="10.5" customHeight="1" x14ac:dyDescent="0.2"/>
    <row r="1457" ht="10.5" customHeight="1" x14ac:dyDescent="0.2"/>
    <row r="1458" ht="10.5" customHeight="1" x14ac:dyDescent="0.2"/>
    <row r="1459" ht="10.5" customHeight="1" x14ac:dyDescent="0.2"/>
    <row r="1460" ht="10.5" customHeight="1" x14ac:dyDescent="0.2"/>
    <row r="1461" ht="10.5" customHeight="1" x14ac:dyDescent="0.2"/>
    <row r="1462" ht="10.5" customHeight="1" x14ac:dyDescent="0.2"/>
    <row r="1463" ht="10.5" customHeight="1" x14ac:dyDescent="0.2"/>
    <row r="1464" ht="10.5" customHeight="1" x14ac:dyDescent="0.2"/>
    <row r="1465" ht="10.5" customHeight="1" x14ac:dyDescent="0.2"/>
    <row r="1466" ht="10.5" customHeight="1" x14ac:dyDescent="0.2"/>
    <row r="1467" ht="10.5" customHeight="1" x14ac:dyDescent="0.2"/>
    <row r="1468" ht="10.5" customHeight="1" x14ac:dyDescent="0.2"/>
    <row r="1469" ht="10.5" customHeight="1" x14ac:dyDescent="0.2"/>
    <row r="1470" ht="10.5" customHeight="1" x14ac:dyDescent="0.2"/>
    <row r="1471" ht="10.5" customHeight="1" x14ac:dyDescent="0.2"/>
    <row r="1472" ht="10.5" customHeight="1" x14ac:dyDescent="0.2"/>
    <row r="1473" ht="10.5" customHeight="1" x14ac:dyDescent="0.2"/>
    <row r="1474" ht="10.5" customHeight="1" x14ac:dyDescent="0.2"/>
    <row r="1475" ht="10.5" customHeight="1" x14ac:dyDescent="0.2"/>
    <row r="1476" ht="10.5" customHeight="1" x14ac:dyDescent="0.2"/>
    <row r="1477" ht="10.5" customHeight="1" x14ac:dyDescent="0.2"/>
    <row r="1478" ht="10.5" customHeight="1" x14ac:dyDescent="0.2"/>
    <row r="1479" ht="10.5" customHeight="1" x14ac:dyDescent="0.2"/>
    <row r="1480" ht="10.5" customHeight="1" x14ac:dyDescent="0.2"/>
    <row r="1481" ht="10.5" customHeight="1" x14ac:dyDescent="0.2"/>
    <row r="1482" ht="10.5" customHeight="1" x14ac:dyDescent="0.2"/>
    <row r="1483" ht="10.5" customHeight="1" x14ac:dyDescent="0.2"/>
    <row r="1484" ht="10.5" customHeight="1" x14ac:dyDescent="0.2"/>
    <row r="1485" ht="10.5" customHeight="1" x14ac:dyDescent="0.2"/>
    <row r="1486" ht="10.5" customHeight="1" x14ac:dyDescent="0.2"/>
    <row r="1487" ht="10.5" customHeight="1" x14ac:dyDescent="0.2"/>
    <row r="1488" ht="10.5" customHeight="1" x14ac:dyDescent="0.2"/>
    <row r="1489" ht="10.5" customHeight="1" x14ac:dyDescent="0.2"/>
    <row r="1490" ht="10.5" customHeight="1" x14ac:dyDescent="0.2"/>
    <row r="1491" ht="10.5" customHeight="1" x14ac:dyDescent="0.2"/>
    <row r="1492" ht="10.5" customHeight="1" x14ac:dyDescent="0.2"/>
    <row r="1493" ht="10.5" customHeight="1" x14ac:dyDescent="0.2"/>
    <row r="1494" ht="10.5" customHeight="1" x14ac:dyDescent="0.2"/>
    <row r="1495" ht="10.5" customHeight="1" x14ac:dyDescent="0.2"/>
    <row r="1496" ht="10.5" customHeight="1" x14ac:dyDescent="0.2"/>
    <row r="1497" ht="10.5" customHeight="1" x14ac:dyDescent="0.2"/>
    <row r="1498" ht="10.5" customHeight="1" x14ac:dyDescent="0.2"/>
    <row r="1499" ht="10.5" customHeight="1" x14ac:dyDescent="0.2"/>
    <row r="1500" ht="10.5" customHeight="1" x14ac:dyDescent="0.2"/>
    <row r="1501" ht="10.5" customHeight="1" x14ac:dyDescent="0.2"/>
    <row r="1502" ht="10.5" customHeight="1" x14ac:dyDescent="0.2"/>
    <row r="1503" ht="10.5" customHeight="1" x14ac:dyDescent="0.2"/>
    <row r="1504" ht="10.5" customHeight="1" x14ac:dyDescent="0.2"/>
    <row r="1505" ht="10.5" customHeight="1" x14ac:dyDescent="0.2"/>
    <row r="1506" ht="10.5" customHeight="1" x14ac:dyDescent="0.2"/>
    <row r="1507" ht="10.5" customHeight="1" x14ac:dyDescent="0.2"/>
    <row r="1508" ht="10.5" customHeight="1" x14ac:dyDescent="0.2"/>
    <row r="1509" ht="10.5" customHeight="1" x14ac:dyDescent="0.2"/>
    <row r="1510" ht="10.5" customHeight="1" x14ac:dyDescent="0.2"/>
    <row r="1511" ht="10.5" customHeight="1" x14ac:dyDescent="0.2"/>
    <row r="1512" ht="10.5" customHeight="1" x14ac:dyDescent="0.2"/>
    <row r="1513" ht="10.5" customHeight="1" x14ac:dyDescent="0.2"/>
    <row r="1514" ht="10.5" customHeight="1" x14ac:dyDescent="0.2"/>
    <row r="1515" ht="10.5" customHeight="1" x14ac:dyDescent="0.2"/>
    <row r="1516" ht="10.5" customHeight="1" x14ac:dyDescent="0.2"/>
    <row r="1517" ht="10.5" customHeight="1" x14ac:dyDescent="0.2"/>
    <row r="1518" ht="10.5" customHeight="1" x14ac:dyDescent="0.2"/>
    <row r="1519" ht="10.5" customHeight="1" x14ac:dyDescent="0.2"/>
    <row r="1520" ht="10.5" customHeight="1" x14ac:dyDescent="0.2"/>
    <row r="1521" ht="10.5" customHeight="1" x14ac:dyDescent="0.2"/>
    <row r="1522" ht="10.5" customHeight="1" x14ac:dyDescent="0.2"/>
    <row r="1523" ht="10.5" customHeight="1" x14ac:dyDescent="0.2"/>
    <row r="1524" ht="10.5" customHeight="1" x14ac:dyDescent="0.2"/>
    <row r="1525" ht="10.5" customHeight="1" x14ac:dyDescent="0.2"/>
    <row r="1526" ht="10.5" customHeight="1" x14ac:dyDescent="0.2"/>
    <row r="1527" ht="10.5" customHeight="1" x14ac:dyDescent="0.2"/>
    <row r="1528" ht="10.5" customHeight="1" x14ac:dyDescent="0.2"/>
    <row r="1529" ht="10.5" customHeight="1" x14ac:dyDescent="0.2"/>
    <row r="1530" ht="10.5" customHeight="1" x14ac:dyDescent="0.2"/>
    <row r="1531" ht="10.5" customHeight="1" x14ac:dyDescent="0.2"/>
    <row r="1532" ht="10.5" customHeight="1" x14ac:dyDescent="0.2"/>
    <row r="1533" ht="10.5" customHeight="1" x14ac:dyDescent="0.2"/>
    <row r="1534" ht="10.5" customHeight="1" x14ac:dyDescent="0.2"/>
    <row r="1535" ht="10.5" customHeight="1" x14ac:dyDescent="0.2"/>
    <row r="1536" ht="10.5" customHeight="1" x14ac:dyDescent="0.2"/>
    <row r="1537" ht="10.5" customHeight="1" x14ac:dyDescent="0.2"/>
    <row r="1538" ht="10.5" customHeight="1" x14ac:dyDescent="0.2"/>
    <row r="1539" ht="10.5" customHeight="1" x14ac:dyDescent="0.2"/>
    <row r="1540" ht="10.5" customHeight="1" x14ac:dyDescent="0.2"/>
    <row r="1541" ht="10.5" customHeight="1" x14ac:dyDescent="0.2"/>
    <row r="1542" ht="10.5" customHeight="1" x14ac:dyDescent="0.2"/>
    <row r="1543" ht="10.5" customHeight="1" x14ac:dyDescent="0.2"/>
    <row r="1544" ht="10.5" customHeight="1" x14ac:dyDescent="0.2"/>
    <row r="1545" ht="10.5" customHeight="1" x14ac:dyDescent="0.2"/>
    <row r="1546" ht="10.5" customHeight="1" x14ac:dyDescent="0.2"/>
    <row r="1547" ht="10.5" customHeight="1" x14ac:dyDescent="0.2"/>
    <row r="1548" ht="10.5" customHeight="1" x14ac:dyDescent="0.2"/>
    <row r="1549" ht="10.5" customHeight="1" x14ac:dyDescent="0.2"/>
    <row r="1550" ht="10.5" customHeight="1" x14ac:dyDescent="0.2"/>
    <row r="1551" ht="10.5" customHeight="1" x14ac:dyDescent="0.2"/>
    <row r="1552" ht="10.5" customHeight="1" x14ac:dyDescent="0.2"/>
    <row r="1553" ht="10.5" customHeight="1" x14ac:dyDescent="0.2"/>
    <row r="1554" ht="10.5" customHeight="1" x14ac:dyDescent="0.2"/>
    <row r="1555" ht="10.5" customHeight="1" x14ac:dyDescent="0.2"/>
    <row r="1556" ht="10.5" customHeight="1" x14ac:dyDescent="0.2"/>
    <row r="1557" ht="10.5" customHeight="1" x14ac:dyDescent="0.2"/>
    <row r="1558" ht="10.5" customHeight="1" x14ac:dyDescent="0.2"/>
    <row r="1559" ht="10.5" customHeight="1" x14ac:dyDescent="0.2"/>
    <row r="1560" ht="10.5" customHeight="1" x14ac:dyDescent="0.2"/>
    <row r="1561" ht="10.5" customHeight="1" x14ac:dyDescent="0.2"/>
    <row r="1562" ht="10.5" customHeight="1" x14ac:dyDescent="0.2"/>
    <row r="1563" ht="10.5" customHeight="1" x14ac:dyDescent="0.2"/>
    <row r="1564" ht="10.5" customHeight="1" x14ac:dyDescent="0.2"/>
    <row r="1565" ht="10.5" customHeight="1" x14ac:dyDescent="0.2"/>
    <row r="1566" ht="10.5" customHeight="1" x14ac:dyDescent="0.2"/>
    <row r="1567" ht="10.5" customHeight="1" x14ac:dyDescent="0.2"/>
    <row r="1568" ht="10.5" customHeight="1" x14ac:dyDescent="0.2"/>
    <row r="1569" ht="10.5" customHeight="1" x14ac:dyDescent="0.2"/>
    <row r="1570" ht="10.5" customHeight="1" x14ac:dyDescent="0.2"/>
    <row r="1571" ht="10.5" customHeight="1" x14ac:dyDescent="0.2"/>
    <row r="1572" ht="10.5" customHeight="1" x14ac:dyDescent="0.2"/>
    <row r="1573" ht="10.5" customHeight="1" x14ac:dyDescent="0.2"/>
    <row r="1574" ht="10.5" customHeight="1" x14ac:dyDescent="0.2"/>
    <row r="1575" ht="10.5" customHeight="1" x14ac:dyDescent="0.2"/>
    <row r="1576" ht="10.5" customHeight="1" x14ac:dyDescent="0.2"/>
    <row r="1577" ht="10.5" customHeight="1" x14ac:dyDescent="0.2"/>
    <row r="1578" ht="10.5" customHeight="1" x14ac:dyDescent="0.2"/>
    <row r="1579" ht="10.5" customHeight="1" x14ac:dyDescent="0.2"/>
    <row r="1580" ht="10.5" customHeight="1" x14ac:dyDescent="0.2"/>
    <row r="1581" ht="10.5" customHeight="1" x14ac:dyDescent="0.2"/>
    <row r="1582" ht="10.5" customHeight="1" x14ac:dyDescent="0.2"/>
    <row r="1583" ht="10.5" customHeight="1" x14ac:dyDescent="0.2"/>
    <row r="1584" ht="10.5" customHeight="1" x14ac:dyDescent="0.2"/>
    <row r="1585" ht="10.5" customHeight="1" x14ac:dyDescent="0.2"/>
    <row r="1586" ht="10.5" customHeight="1" x14ac:dyDescent="0.2"/>
    <row r="1587" ht="10.5" customHeight="1" x14ac:dyDescent="0.2"/>
    <row r="1588" ht="10.5" customHeight="1" x14ac:dyDescent="0.2"/>
    <row r="1589" ht="10.5" customHeight="1" x14ac:dyDescent="0.2"/>
    <row r="1590" ht="10.5" customHeight="1" x14ac:dyDescent="0.2"/>
    <row r="1591" ht="10.5" customHeight="1" x14ac:dyDescent="0.2"/>
    <row r="1592" ht="10.5" customHeight="1" x14ac:dyDescent="0.2"/>
    <row r="1593" ht="10.5" customHeight="1" x14ac:dyDescent="0.2"/>
    <row r="1594" ht="10.5" customHeight="1" x14ac:dyDescent="0.2"/>
    <row r="1595" ht="10.5" customHeight="1" x14ac:dyDescent="0.2"/>
    <row r="1596" ht="10.5" customHeight="1" x14ac:dyDescent="0.2"/>
    <row r="1597" ht="10.5" customHeight="1" x14ac:dyDescent="0.2"/>
    <row r="1598" ht="10.5" customHeight="1" x14ac:dyDescent="0.2"/>
    <row r="1599" ht="10.5" customHeight="1" x14ac:dyDescent="0.2"/>
    <row r="1600" ht="10.5" customHeight="1" x14ac:dyDescent="0.2"/>
    <row r="1601" ht="10.5" customHeight="1" x14ac:dyDescent="0.2"/>
    <row r="1602" ht="10.5" customHeight="1" x14ac:dyDescent="0.2"/>
    <row r="1603" ht="10.5" customHeight="1" x14ac:dyDescent="0.2"/>
    <row r="1604" ht="10.5" customHeight="1" x14ac:dyDescent="0.2"/>
    <row r="1605" ht="10.5" customHeight="1" x14ac:dyDescent="0.2"/>
    <row r="1606" ht="10.5" customHeight="1" x14ac:dyDescent="0.2"/>
    <row r="1607" ht="10.5" customHeight="1" x14ac:dyDescent="0.2"/>
    <row r="1608" ht="10.5" customHeight="1" x14ac:dyDescent="0.2"/>
    <row r="1609" ht="10.5" customHeight="1" x14ac:dyDescent="0.2"/>
    <row r="1610" ht="10.5" customHeight="1" x14ac:dyDescent="0.2"/>
    <row r="1611" ht="10.5" customHeight="1" x14ac:dyDescent="0.2"/>
    <row r="1612" ht="10.5" customHeight="1" x14ac:dyDescent="0.2"/>
    <row r="1613" ht="10.5" customHeight="1" x14ac:dyDescent="0.2"/>
    <row r="1614" ht="10.5" customHeight="1" x14ac:dyDescent="0.2"/>
    <row r="1615" ht="10.5" customHeight="1" x14ac:dyDescent="0.2"/>
    <row r="1616" ht="10.5" customHeight="1" x14ac:dyDescent="0.2"/>
    <row r="1617" ht="10.5" customHeight="1" x14ac:dyDescent="0.2"/>
    <row r="1618" ht="10.5" customHeight="1" x14ac:dyDescent="0.2"/>
    <row r="1619" ht="10.5" customHeight="1" x14ac:dyDescent="0.2"/>
    <row r="1620" ht="10.5" customHeight="1" x14ac:dyDescent="0.2"/>
    <row r="1621" ht="10.5" customHeight="1" x14ac:dyDescent="0.2"/>
    <row r="1622" ht="10.5" customHeight="1" x14ac:dyDescent="0.2"/>
    <row r="1623" ht="10.5" customHeight="1" x14ac:dyDescent="0.2"/>
    <row r="1624" ht="10.5" customHeight="1" x14ac:dyDescent="0.2"/>
    <row r="1625" ht="10.5" customHeight="1" x14ac:dyDescent="0.2"/>
    <row r="1626" ht="10.5" customHeight="1" x14ac:dyDescent="0.2"/>
    <row r="1627" ht="10.5" customHeight="1" x14ac:dyDescent="0.2"/>
    <row r="1628" ht="10.5" customHeight="1" x14ac:dyDescent="0.2"/>
    <row r="1629" ht="10.5" customHeight="1" x14ac:dyDescent="0.2"/>
    <row r="1630" ht="10.5" customHeight="1" x14ac:dyDescent="0.2"/>
    <row r="1631" ht="10.5" customHeight="1" x14ac:dyDescent="0.2"/>
    <row r="1632" ht="10.5" customHeight="1" x14ac:dyDescent="0.2"/>
    <row r="1633" ht="10.5" customHeight="1" x14ac:dyDescent="0.2"/>
    <row r="1634" ht="10.5" customHeight="1" x14ac:dyDescent="0.2"/>
    <row r="1635" ht="10.5" customHeight="1" x14ac:dyDescent="0.2"/>
    <row r="1636" ht="10.5" customHeight="1" x14ac:dyDescent="0.2"/>
    <row r="1637" ht="10.5" customHeight="1" x14ac:dyDescent="0.2"/>
    <row r="1638" ht="10.5" customHeight="1" x14ac:dyDescent="0.2"/>
    <row r="1639" ht="10.5" customHeight="1" x14ac:dyDescent="0.2"/>
    <row r="1640" ht="10.5" customHeight="1" x14ac:dyDescent="0.2"/>
    <row r="1641" ht="10.5" customHeight="1" x14ac:dyDescent="0.2"/>
    <row r="1642" ht="10.5" customHeight="1" x14ac:dyDescent="0.2"/>
    <row r="1643" ht="10.5" customHeight="1" x14ac:dyDescent="0.2"/>
    <row r="1644" ht="10.5" customHeight="1" x14ac:dyDescent="0.2"/>
    <row r="1645" ht="10.5" customHeight="1" x14ac:dyDescent="0.2"/>
    <row r="1646" ht="10.5" customHeight="1" x14ac:dyDescent="0.2"/>
    <row r="1647" ht="10.5" customHeight="1" x14ac:dyDescent="0.2"/>
    <row r="1648" ht="10.5" customHeight="1" x14ac:dyDescent="0.2"/>
    <row r="1649" ht="10.5" customHeight="1" x14ac:dyDescent="0.2"/>
    <row r="1650" ht="10.5" customHeight="1" x14ac:dyDescent="0.2"/>
    <row r="1651" ht="10.5" customHeight="1" x14ac:dyDescent="0.2"/>
    <row r="1652" ht="10.5" customHeight="1" x14ac:dyDescent="0.2"/>
    <row r="1653" ht="10.5" customHeight="1" x14ac:dyDescent="0.2"/>
    <row r="1654" ht="10.5" customHeight="1" x14ac:dyDescent="0.2"/>
    <row r="1655" ht="10.5" customHeight="1" x14ac:dyDescent="0.2"/>
    <row r="1656" ht="10.5" customHeight="1" x14ac:dyDescent="0.2"/>
    <row r="1657" ht="10.5" customHeight="1" x14ac:dyDescent="0.2"/>
    <row r="1658" ht="10.5" customHeight="1" x14ac:dyDescent="0.2"/>
    <row r="1659" ht="10.5" customHeight="1" x14ac:dyDescent="0.2"/>
    <row r="1660" ht="10.5" customHeight="1" x14ac:dyDescent="0.2"/>
    <row r="1661" ht="10.5" customHeight="1" x14ac:dyDescent="0.2"/>
    <row r="1662" ht="10.5" customHeight="1" x14ac:dyDescent="0.2"/>
    <row r="1663" ht="10.5" customHeight="1" x14ac:dyDescent="0.2"/>
    <row r="1664" ht="10.5" customHeight="1" x14ac:dyDescent="0.2"/>
    <row r="1665" ht="10.5" customHeight="1" x14ac:dyDescent="0.2"/>
    <row r="1666" ht="10.5" customHeight="1" x14ac:dyDescent="0.2"/>
    <row r="1667" ht="10.5" customHeight="1" x14ac:dyDescent="0.2"/>
    <row r="1668" ht="10.5" customHeight="1" x14ac:dyDescent="0.2"/>
    <row r="1669" ht="10.5" customHeight="1" x14ac:dyDescent="0.2"/>
    <row r="1670" ht="10.5" customHeight="1" x14ac:dyDescent="0.2"/>
    <row r="1671" ht="10.5" customHeight="1" x14ac:dyDescent="0.2"/>
    <row r="1672" ht="10.5" customHeight="1" x14ac:dyDescent="0.2"/>
    <row r="1673" ht="10.5" customHeight="1" x14ac:dyDescent="0.2"/>
    <row r="1674" ht="10.5" customHeight="1" x14ac:dyDescent="0.2"/>
    <row r="1675" ht="10.5" customHeight="1" x14ac:dyDescent="0.2"/>
    <row r="1676" ht="10.5" customHeight="1" x14ac:dyDescent="0.2"/>
    <row r="1677" ht="10.5" customHeight="1" x14ac:dyDescent="0.2"/>
    <row r="1678" ht="10.5" customHeight="1" x14ac:dyDescent="0.2"/>
    <row r="1679" ht="10.5" customHeight="1" x14ac:dyDescent="0.2"/>
    <row r="1680" ht="10.5" customHeight="1" x14ac:dyDescent="0.2"/>
    <row r="1681" ht="10.5" customHeight="1" x14ac:dyDescent="0.2"/>
    <row r="1682" ht="10.5" customHeight="1" x14ac:dyDescent="0.2"/>
    <row r="1683" ht="10.5" customHeight="1" x14ac:dyDescent="0.2"/>
    <row r="1684" ht="10.5" customHeight="1" x14ac:dyDescent="0.2"/>
    <row r="1685" ht="10.5" customHeight="1" x14ac:dyDescent="0.2"/>
    <row r="1686" ht="10.5" customHeight="1" x14ac:dyDescent="0.2"/>
    <row r="1687" ht="10.5" customHeight="1" x14ac:dyDescent="0.2"/>
    <row r="1688" ht="10.5" customHeight="1" x14ac:dyDescent="0.2"/>
    <row r="1689" ht="10.5" customHeight="1" x14ac:dyDescent="0.2"/>
    <row r="1690" ht="10.5" customHeight="1" x14ac:dyDescent="0.2"/>
    <row r="1691" ht="10.5" customHeight="1" x14ac:dyDescent="0.2"/>
    <row r="1692" ht="10.5" customHeight="1" x14ac:dyDescent="0.2"/>
    <row r="1693" ht="10.5" customHeight="1" x14ac:dyDescent="0.2"/>
    <row r="1694" ht="10.5" customHeight="1" x14ac:dyDescent="0.2"/>
    <row r="1695" ht="10.5" customHeight="1" x14ac:dyDescent="0.2"/>
    <row r="1696" ht="10.5" customHeight="1" x14ac:dyDescent="0.2"/>
    <row r="1697" ht="10.5" customHeight="1" x14ac:dyDescent="0.2"/>
    <row r="1698" ht="10.5" customHeight="1" x14ac:dyDescent="0.2"/>
    <row r="1699" ht="10.5" customHeight="1" x14ac:dyDescent="0.2"/>
    <row r="1700" ht="10.5" customHeight="1" x14ac:dyDescent="0.2"/>
    <row r="1701" ht="10.5" customHeight="1" x14ac:dyDescent="0.2"/>
    <row r="1702" ht="10.5" customHeight="1" x14ac:dyDescent="0.2"/>
    <row r="1703" ht="10.5" customHeight="1" x14ac:dyDescent="0.2"/>
    <row r="1704" ht="10.5" customHeight="1" x14ac:dyDescent="0.2"/>
    <row r="1705" ht="10.5" customHeight="1" x14ac:dyDescent="0.2"/>
    <row r="1706" ht="10.5" customHeight="1" x14ac:dyDescent="0.2"/>
    <row r="1707" ht="10.5" customHeight="1" x14ac:dyDescent="0.2"/>
    <row r="1708" ht="10.5" customHeight="1" x14ac:dyDescent="0.2"/>
    <row r="1709" ht="10.5" customHeight="1" x14ac:dyDescent="0.2"/>
    <row r="1710" ht="10.5" customHeight="1" x14ac:dyDescent="0.2"/>
    <row r="1711" ht="10.5" customHeight="1" x14ac:dyDescent="0.2"/>
    <row r="1712" ht="10.5" customHeight="1" x14ac:dyDescent="0.2"/>
    <row r="1713" ht="10.5" customHeight="1" x14ac:dyDescent="0.2"/>
    <row r="1714" ht="10.5" customHeight="1" x14ac:dyDescent="0.2"/>
    <row r="1715" ht="10.5" customHeight="1" x14ac:dyDescent="0.2"/>
    <row r="1716" ht="10.5" customHeight="1" x14ac:dyDescent="0.2"/>
    <row r="1717" ht="10.5" customHeight="1" x14ac:dyDescent="0.2"/>
    <row r="1718" ht="10.5" customHeight="1" x14ac:dyDescent="0.2"/>
    <row r="1719" ht="10.5" customHeight="1" x14ac:dyDescent="0.2"/>
    <row r="1720" ht="10.5" customHeight="1" x14ac:dyDescent="0.2"/>
    <row r="1721" ht="10.5" customHeight="1" x14ac:dyDescent="0.2"/>
    <row r="1722" ht="10.5" customHeight="1" x14ac:dyDescent="0.2"/>
    <row r="1723" ht="10.5" customHeight="1" x14ac:dyDescent="0.2"/>
    <row r="1724" ht="10.5" customHeight="1" x14ac:dyDescent="0.2"/>
    <row r="1725" ht="10.5" customHeight="1" x14ac:dyDescent="0.2"/>
    <row r="1726" ht="10.5" customHeight="1" x14ac:dyDescent="0.2"/>
    <row r="1727" ht="10.5" customHeight="1" x14ac:dyDescent="0.2"/>
    <row r="1728" ht="10.5" customHeight="1" x14ac:dyDescent="0.2"/>
    <row r="1729" ht="10.5" customHeight="1" x14ac:dyDescent="0.2"/>
    <row r="1730" ht="10.5" customHeight="1" x14ac:dyDescent="0.2"/>
    <row r="1731" ht="10.5" customHeight="1" x14ac:dyDescent="0.2"/>
    <row r="1732" ht="10.5" customHeight="1" x14ac:dyDescent="0.2"/>
    <row r="1733" ht="10.5" customHeight="1" x14ac:dyDescent="0.2"/>
    <row r="1734" ht="10.5" customHeight="1" x14ac:dyDescent="0.2"/>
    <row r="1735" ht="10.5" customHeight="1" x14ac:dyDescent="0.2"/>
    <row r="1736" ht="10.5" customHeight="1" x14ac:dyDescent="0.2"/>
    <row r="1737" ht="10.5" customHeight="1" x14ac:dyDescent="0.2"/>
    <row r="1738" ht="10.5" customHeight="1" x14ac:dyDescent="0.2"/>
    <row r="1739" ht="10.5" customHeight="1" x14ac:dyDescent="0.2"/>
    <row r="1740" ht="10.5" customHeight="1" x14ac:dyDescent="0.2"/>
    <row r="1741" ht="10.5" customHeight="1" x14ac:dyDescent="0.2"/>
    <row r="1742" ht="10.5" customHeight="1" x14ac:dyDescent="0.2"/>
    <row r="1743" ht="10.5" customHeight="1" x14ac:dyDescent="0.2"/>
    <row r="1744" ht="10.5" customHeight="1" x14ac:dyDescent="0.2"/>
    <row r="1745" ht="10.5" customHeight="1" x14ac:dyDescent="0.2"/>
    <row r="1746" ht="10.5" customHeight="1" x14ac:dyDescent="0.2"/>
    <row r="1747" ht="10.5" customHeight="1" x14ac:dyDescent="0.2"/>
    <row r="1748" ht="10.5" customHeight="1" x14ac:dyDescent="0.2"/>
    <row r="1749" ht="10.5" customHeight="1" x14ac:dyDescent="0.2"/>
    <row r="1750" ht="10.5" customHeight="1" x14ac:dyDescent="0.2"/>
    <row r="1751" ht="10.5" customHeight="1" x14ac:dyDescent="0.2"/>
    <row r="1752" ht="10.5" customHeight="1" x14ac:dyDescent="0.2"/>
    <row r="1753" ht="10.5" customHeight="1" x14ac:dyDescent="0.2"/>
    <row r="1754" ht="10.5" customHeight="1" x14ac:dyDescent="0.2"/>
    <row r="1755" ht="10.5" customHeight="1" x14ac:dyDescent="0.2"/>
    <row r="1756" ht="10.5" customHeight="1" x14ac:dyDescent="0.2"/>
    <row r="1757" ht="10.5" customHeight="1" x14ac:dyDescent="0.2"/>
    <row r="1758" ht="10.5" customHeight="1" x14ac:dyDescent="0.2"/>
    <row r="1759" ht="10.5" customHeight="1" x14ac:dyDescent="0.2"/>
    <row r="1760" ht="10.5" customHeight="1" x14ac:dyDescent="0.2"/>
    <row r="1761" ht="10.5" customHeight="1" x14ac:dyDescent="0.2"/>
    <row r="1762" ht="10.5" customHeight="1" x14ac:dyDescent="0.2"/>
    <row r="1763" ht="10.5" customHeight="1" x14ac:dyDescent="0.2"/>
    <row r="1764" ht="10.5" customHeight="1" x14ac:dyDescent="0.2"/>
    <row r="1765" ht="10.5" customHeight="1" x14ac:dyDescent="0.2"/>
    <row r="1766" ht="10.5" customHeight="1" x14ac:dyDescent="0.2"/>
    <row r="1767" ht="10.5" customHeight="1" x14ac:dyDescent="0.2"/>
    <row r="1768" ht="10.5" customHeight="1" x14ac:dyDescent="0.2"/>
    <row r="1769" ht="10.5" customHeight="1" x14ac:dyDescent="0.2"/>
    <row r="1770" ht="10.5" customHeight="1" x14ac:dyDescent="0.2"/>
    <row r="1771" ht="10.5" customHeight="1" x14ac:dyDescent="0.2"/>
    <row r="1772" ht="10.5" customHeight="1" x14ac:dyDescent="0.2"/>
    <row r="1773" ht="10.5" customHeight="1" x14ac:dyDescent="0.2"/>
    <row r="1774" ht="10.5" customHeight="1" x14ac:dyDescent="0.2"/>
    <row r="1775" ht="10.5" customHeight="1" x14ac:dyDescent="0.2"/>
    <row r="1776" ht="10.5" customHeight="1" x14ac:dyDescent="0.2"/>
    <row r="1777" ht="10.5" customHeight="1" x14ac:dyDescent="0.2"/>
    <row r="1778" ht="10.5" customHeight="1" x14ac:dyDescent="0.2"/>
    <row r="1779" ht="10.5" customHeight="1" x14ac:dyDescent="0.2"/>
    <row r="1780" ht="10.5" customHeight="1" x14ac:dyDescent="0.2"/>
    <row r="1781" ht="10.5" customHeight="1" x14ac:dyDescent="0.2"/>
    <row r="1782" ht="10.5" customHeight="1" x14ac:dyDescent="0.2"/>
    <row r="1783" ht="10.5" customHeight="1" x14ac:dyDescent="0.2"/>
    <row r="1784" ht="10.5" customHeight="1" x14ac:dyDescent="0.2"/>
    <row r="1785" ht="10.5" customHeight="1" x14ac:dyDescent="0.2"/>
    <row r="1786" ht="10.5" customHeight="1" x14ac:dyDescent="0.2"/>
    <row r="1787" ht="10.5" customHeight="1" x14ac:dyDescent="0.2"/>
    <row r="1788" ht="10.5" customHeight="1" x14ac:dyDescent="0.2"/>
    <row r="1789" ht="10.5" customHeight="1" x14ac:dyDescent="0.2"/>
    <row r="1790" ht="10.5" customHeight="1" x14ac:dyDescent="0.2"/>
    <row r="1791" ht="10.5" customHeight="1" x14ac:dyDescent="0.2"/>
    <row r="1792" ht="10.5" customHeight="1" x14ac:dyDescent="0.2"/>
    <row r="1793" ht="10.5" customHeight="1" x14ac:dyDescent="0.2"/>
    <row r="1794" ht="10.5" customHeight="1" x14ac:dyDescent="0.2"/>
    <row r="1795" ht="10.5" customHeight="1" x14ac:dyDescent="0.2"/>
    <row r="1796" ht="10.5" customHeight="1" x14ac:dyDescent="0.2"/>
    <row r="1797" ht="10.5" customHeight="1" x14ac:dyDescent="0.2"/>
    <row r="1798" ht="10.5" customHeight="1" x14ac:dyDescent="0.2"/>
    <row r="1799" ht="10.5" customHeight="1" x14ac:dyDescent="0.2"/>
    <row r="1800" ht="10.5" customHeight="1" x14ac:dyDescent="0.2"/>
    <row r="1801" ht="10.5" customHeight="1" x14ac:dyDescent="0.2"/>
    <row r="1802" ht="10.5" customHeight="1" x14ac:dyDescent="0.2"/>
    <row r="1803" ht="10.5" customHeight="1" x14ac:dyDescent="0.2"/>
    <row r="1804" ht="10.5" customHeight="1" x14ac:dyDescent="0.2"/>
    <row r="1805" ht="10.5" customHeight="1" x14ac:dyDescent="0.2"/>
    <row r="1806" ht="10.5" customHeight="1" x14ac:dyDescent="0.2"/>
    <row r="1807" ht="10.5" customHeight="1" x14ac:dyDescent="0.2"/>
    <row r="1808" ht="10.5" customHeight="1" x14ac:dyDescent="0.2"/>
    <row r="1809" ht="10.5" customHeight="1" x14ac:dyDescent="0.2"/>
    <row r="1810" ht="10.5" customHeight="1" x14ac:dyDescent="0.2"/>
    <row r="1811" ht="10.5" customHeight="1" x14ac:dyDescent="0.2"/>
    <row r="1812" ht="10.5" customHeight="1" x14ac:dyDescent="0.2"/>
    <row r="1813" ht="10.5" customHeight="1" x14ac:dyDescent="0.2"/>
    <row r="1814" ht="10.5" customHeight="1" x14ac:dyDescent="0.2"/>
    <row r="1815" ht="10.5" customHeight="1" x14ac:dyDescent="0.2"/>
    <row r="1816" ht="10.5" customHeight="1" x14ac:dyDescent="0.2"/>
    <row r="1817" ht="10.5" customHeight="1" x14ac:dyDescent="0.2"/>
    <row r="1818" ht="10.5" customHeight="1" x14ac:dyDescent="0.2"/>
    <row r="1819" ht="10.5" customHeight="1" x14ac:dyDescent="0.2"/>
    <row r="1820" ht="10.5" customHeight="1" x14ac:dyDescent="0.2"/>
    <row r="1821" ht="10.5" customHeight="1" x14ac:dyDescent="0.2"/>
    <row r="1822" ht="10.5" customHeight="1" x14ac:dyDescent="0.2"/>
    <row r="1823" ht="10.5" customHeight="1" x14ac:dyDescent="0.2"/>
    <row r="1824" ht="10.5" customHeight="1" x14ac:dyDescent="0.2"/>
    <row r="1825" ht="10.5" customHeight="1" x14ac:dyDescent="0.2"/>
    <row r="1826" ht="10.5" customHeight="1" x14ac:dyDescent="0.2"/>
    <row r="1827" ht="10.5" customHeight="1" x14ac:dyDescent="0.2"/>
    <row r="1828" ht="10.5" customHeight="1" x14ac:dyDescent="0.2"/>
    <row r="1829" ht="10.5" customHeight="1" x14ac:dyDescent="0.2"/>
    <row r="1830" ht="10.5" customHeight="1" x14ac:dyDescent="0.2"/>
    <row r="1831" ht="10.5" customHeight="1" x14ac:dyDescent="0.2"/>
    <row r="1832" ht="10.5" customHeight="1" x14ac:dyDescent="0.2"/>
    <row r="1833" ht="10.5" customHeight="1" x14ac:dyDescent="0.2"/>
    <row r="1834" ht="10.5" customHeight="1" x14ac:dyDescent="0.2"/>
    <row r="1835" ht="10.5" customHeight="1" x14ac:dyDescent="0.2"/>
    <row r="1836" ht="10.5" customHeight="1" x14ac:dyDescent="0.2"/>
    <row r="1837" ht="10.5" customHeight="1" x14ac:dyDescent="0.2"/>
    <row r="1838" ht="10.5" customHeight="1" x14ac:dyDescent="0.2"/>
    <row r="1839" ht="10.5" customHeight="1" x14ac:dyDescent="0.2"/>
    <row r="1840" ht="10.5" customHeight="1" x14ac:dyDescent="0.2"/>
    <row r="1841" ht="10.5" customHeight="1" x14ac:dyDescent="0.2"/>
    <row r="1842" ht="10.5" customHeight="1" x14ac:dyDescent="0.2"/>
    <row r="1843" ht="10.5" customHeight="1" x14ac:dyDescent="0.2"/>
    <row r="1844" ht="10.5" customHeight="1" x14ac:dyDescent="0.2"/>
    <row r="1845" ht="10.5" customHeight="1" x14ac:dyDescent="0.2"/>
    <row r="1846" ht="10.5" customHeight="1" x14ac:dyDescent="0.2"/>
    <row r="1847" ht="10.5" customHeight="1" x14ac:dyDescent="0.2"/>
    <row r="1848" ht="10.5" customHeight="1" x14ac:dyDescent="0.2"/>
    <row r="1849" ht="10.5" customHeight="1" x14ac:dyDescent="0.2"/>
    <row r="1850" ht="10.5" customHeight="1" x14ac:dyDescent="0.2"/>
    <row r="1851" ht="10.5" customHeight="1" x14ac:dyDescent="0.2"/>
    <row r="1852" ht="10.5" customHeight="1" x14ac:dyDescent="0.2"/>
    <row r="1853" ht="10.5" customHeight="1" x14ac:dyDescent="0.2"/>
    <row r="1854" ht="10.5" customHeight="1" x14ac:dyDescent="0.2"/>
    <row r="1855" ht="10.5" customHeight="1" x14ac:dyDescent="0.2"/>
    <row r="1856" ht="10.5" customHeight="1" x14ac:dyDescent="0.2"/>
    <row r="1857" ht="10.5" customHeight="1" x14ac:dyDescent="0.2"/>
    <row r="1858" ht="10.5" customHeight="1" x14ac:dyDescent="0.2"/>
    <row r="1859" ht="10.5" customHeight="1" x14ac:dyDescent="0.2"/>
    <row r="1860" ht="10.5" customHeight="1" x14ac:dyDescent="0.2"/>
    <row r="1861" ht="10.5" customHeight="1" x14ac:dyDescent="0.2"/>
    <row r="1862" ht="10.5" customHeight="1" x14ac:dyDescent="0.2"/>
    <row r="1863" ht="10.5" customHeight="1" x14ac:dyDescent="0.2"/>
    <row r="1864" ht="10.5" customHeight="1" x14ac:dyDescent="0.2"/>
    <row r="1865" ht="10.5" customHeight="1" x14ac:dyDescent="0.2"/>
    <row r="1866" ht="10.5" customHeight="1" x14ac:dyDescent="0.2"/>
    <row r="1867" ht="10.5" customHeight="1" x14ac:dyDescent="0.2"/>
    <row r="1868" ht="10.5" customHeight="1" x14ac:dyDescent="0.2"/>
    <row r="1869" ht="10.5" customHeight="1" x14ac:dyDescent="0.2"/>
    <row r="1870" ht="10.5" customHeight="1" x14ac:dyDescent="0.2"/>
    <row r="1871" ht="10.5" customHeight="1" x14ac:dyDescent="0.2"/>
    <row r="1872" ht="10.5" customHeight="1" x14ac:dyDescent="0.2"/>
    <row r="1873" ht="10.5" customHeight="1" x14ac:dyDescent="0.2"/>
    <row r="1874" ht="10.5" customHeight="1" x14ac:dyDescent="0.2"/>
    <row r="1875" ht="10.5" customHeight="1" x14ac:dyDescent="0.2"/>
    <row r="1876" ht="10.5" customHeight="1" x14ac:dyDescent="0.2"/>
    <row r="1877" ht="10.5" customHeight="1" x14ac:dyDescent="0.2"/>
    <row r="1878" ht="10.5" customHeight="1" x14ac:dyDescent="0.2"/>
    <row r="1879" ht="10.5" customHeight="1" x14ac:dyDescent="0.2"/>
    <row r="1880" ht="10.5" customHeight="1" x14ac:dyDescent="0.2"/>
    <row r="1881" ht="10.5" customHeight="1" x14ac:dyDescent="0.2"/>
    <row r="1882" ht="10.5" customHeight="1" x14ac:dyDescent="0.2"/>
    <row r="1883" ht="10.5" customHeight="1" x14ac:dyDescent="0.2"/>
    <row r="1884" ht="10.5" customHeight="1" x14ac:dyDescent="0.2"/>
    <row r="1885" ht="10.5" customHeight="1" x14ac:dyDescent="0.2"/>
    <row r="1886" ht="10.5" customHeight="1" x14ac:dyDescent="0.2"/>
    <row r="1887" ht="10.5" customHeight="1" x14ac:dyDescent="0.2"/>
    <row r="1888" ht="10.5" customHeight="1" x14ac:dyDescent="0.2"/>
    <row r="1889" ht="10.5" customHeight="1" x14ac:dyDescent="0.2"/>
    <row r="1890" ht="10.5" customHeight="1" x14ac:dyDescent="0.2"/>
    <row r="1891" ht="10.5" customHeight="1" x14ac:dyDescent="0.2"/>
    <row r="1892" ht="10.5" customHeight="1" x14ac:dyDescent="0.2"/>
    <row r="1893" ht="10.5" customHeight="1" x14ac:dyDescent="0.2"/>
    <row r="1894" ht="10.5" customHeight="1" x14ac:dyDescent="0.2"/>
    <row r="1895" ht="10.5" customHeight="1" x14ac:dyDescent="0.2"/>
    <row r="1896" ht="10.5" customHeight="1" x14ac:dyDescent="0.2"/>
    <row r="1897" ht="10.5" customHeight="1" x14ac:dyDescent="0.2"/>
    <row r="1898" ht="10.5" customHeight="1" x14ac:dyDescent="0.2"/>
    <row r="1899" ht="10.5" customHeight="1" x14ac:dyDescent="0.2"/>
    <row r="1900" ht="10.5" customHeight="1" x14ac:dyDescent="0.2"/>
    <row r="1901" ht="10.5" customHeight="1" x14ac:dyDescent="0.2"/>
    <row r="1902" ht="10.5" customHeight="1" x14ac:dyDescent="0.2"/>
    <row r="1903" ht="10.5" customHeight="1" x14ac:dyDescent="0.2"/>
    <row r="1904" ht="10.5" customHeight="1" x14ac:dyDescent="0.2"/>
    <row r="1905" ht="10.5" customHeight="1" x14ac:dyDescent="0.2"/>
    <row r="1906" ht="10.5" customHeight="1" x14ac:dyDescent="0.2"/>
    <row r="1907" ht="10.5" customHeight="1" x14ac:dyDescent="0.2"/>
    <row r="1908" ht="10.5" customHeight="1" x14ac:dyDescent="0.2"/>
    <row r="1909" ht="10.5" customHeight="1" x14ac:dyDescent="0.2"/>
    <row r="1910" ht="10.5" customHeight="1" x14ac:dyDescent="0.2"/>
    <row r="1911" ht="10.5" customHeight="1" x14ac:dyDescent="0.2"/>
    <row r="1912" ht="10.5" customHeight="1" x14ac:dyDescent="0.2"/>
    <row r="1913" ht="10.5" customHeight="1" x14ac:dyDescent="0.2"/>
    <row r="1914" ht="10.5" customHeight="1" x14ac:dyDescent="0.2"/>
    <row r="1915" ht="10.5" customHeight="1" x14ac:dyDescent="0.2"/>
    <row r="1916" ht="10.5" customHeight="1" x14ac:dyDescent="0.2"/>
    <row r="1917" ht="10.5" customHeight="1" x14ac:dyDescent="0.2"/>
    <row r="1918" ht="10.5" customHeight="1" x14ac:dyDescent="0.2"/>
    <row r="1919" ht="10.5" customHeight="1" x14ac:dyDescent="0.2"/>
    <row r="1920" ht="10.5" customHeight="1" x14ac:dyDescent="0.2"/>
    <row r="1921" ht="10.5" customHeight="1" x14ac:dyDescent="0.2"/>
    <row r="1922" ht="10.5" customHeight="1" x14ac:dyDescent="0.2"/>
    <row r="1923" ht="10.5" customHeight="1" x14ac:dyDescent="0.2"/>
    <row r="1924" ht="10.5" customHeight="1" x14ac:dyDescent="0.2"/>
    <row r="1925" ht="10.5" customHeight="1" x14ac:dyDescent="0.2"/>
    <row r="1926" ht="10.5" customHeight="1" x14ac:dyDescent="0.2"/>
    <row r="1927" ht="10.5" customHeight="1" x14ac:dyDescent="0.2"/>
    <row r="1928" ht="10.5" customHeight="1" x14ac:dyDescent="0.2"/>
    <row r="1929" ht="10.5" customHeight="1" x14ac:dyDescent="0.2"/>
    <row r="1930" ht="10.5" customHeight="1" x14ac:dyDescent="0.2"/>
    <row r="1931" ht="10.5" customHeight="1" x14ac:dyDescent="0.2"/>
    <row r="1932" ht="10.5" customHeight="1" x14ac:dyDescent="0.2"/>
    <row r="1933" ht="10.5" customHeight="1" x14ac:dyDescent="0.2"/>
    <row r="1934" ht="10.5" customHeight="1" x14ac:dyDescent="0.2"/>
    <row r="1935" ht="10.5" customHeight="1" x14ac:dyDescent="0.2"/>
    <row r="1936" ht="10.5" customHeight="1" x14ac:dyDescent="0.2"/>
    <row r="1937" ht="10.5" customHeight="1" x14ac:dyDescent="0.2"/>
    <row r="1938" ht="10.5" customHeight="1" x14ac:dyDescent="0.2"/>
    <row r="1939" ht="10.5" customHeight="1" x14ac:dyDescent="0.2"/>
    <row r="1940" ht="10.5" customHeight="1" x14ac:dyDescent="0.2"/>
    <row r="1941" ht="10.5" customHeight="1" x14ac:dyDescent="0.2"/>
    <row r="1942" ht="10.5" customHeight="1" x14ac:dyDescent="0.2"/>
    <row r="1943" ht="10.5" customHeight="1" x14ac:dyDescent="0.2"/>
    <row r="1944" ht="10.5" customHeight="1" x14ac:dyDescent="0.2"/>
    <row r="1945" ht="10.5" customHeight="1" x14ac:dyDescent="0.2"/>
    <row r="1946" ht="10.5" customHeight="1" x14ac:dyDescent="0.2"/>
    <row r="1947" ht="10.5" customHeight="1" x14ac:dyDescent="0.2"/>
    <row r="1948" ht="10.5" customHeight="1" x14ac:dyDescent="0.2"/>
    <row r="1949" ht="10.5" customHeight="1" x14ac:dyDescent="0.2"/>
    <row r="1950" ht="10.5" customHeight="1" x14ac:dyDescent="0.2"/>
    <row r="1951" ht="10.5" customHeight="1" x14ac:dyDescent="0.2"/>
    <row r="1952" ht="10.5" customHeight="1" x14ac:dyDescent="0.2"/>
    <row r="1953" ht="10.5" customHeight="1" x14ac:dyDescent="0.2"/>
    <row r="1954" ht="10.5" customHeight="1" x14ac:dyDescent="0.2"/>
    <row r="1955" ht="10.5" customHeight="1" x14ac:dyDescent="0.2"/>
    <row r="1956" ht="10.5" customHeight="1" x14ac:dyDescent="0.2"/>
    <row r="1957" ht="10.5" customHeight="1" x14ac:dyDescent="0.2"/>
    <row r="1958" ht="10.5" customHeight="1" x14ac:dyDescent="0.2"/>
    <row r="1959" ht="10.5" customHeight="1" x14ac:dyDescent="0.2"/>
    <row r="1960" ht="10.5" customHeight="1" x14ac:dyDescent="0.2"/>
    <row r="1961" ht="10.5" customHeight="1" x14ac:dyDescent="0.2"/>
    <row r="1962" ht="10.5" customHeight="1" x14ac:dyDescent="0.2"/>
    <row r="1963" ht="10.5" customHeight="1" x14ac:dyDescent="0.2"/>
    <row r="1964" ht="10.5" customHeight="1" x14ac:dyDescent="0.2"/>
    <row r="1965" ht="10.5" customHeight="1" x14ac:dyDescent="0.2"/>
    <row r="1966" ht="10.5" customHeight="1" x14ac:dyDescent="0.2"/>
    <row r="1967" ht="10.5" customHeight="1" x14ac:dyDescent="0.2"/>
    <row r="1968" ht="10.5" customHeight="1" x14ac:dyDescent="0.2"/>
    <row r="1969" ht="10.5" customHeight="1" x14ac:dyDescent="0.2"/>
    <row r="1970" ht="10.5" customHeight="1" x14ac:dyDescent="0.2"/>
    <row r="1971" ht="10.5" customHeight="1" x14ac:dyDescent="0.2"/>
    <row r="1972" ht="10.5" customHeight="1" x14ac:dyDescent="0.2"/>
    <row r="1973" ht="10.5" customHeight="1" x14ac:dyDescent="0.2"/>
    <row r="1974" ht="10.5" customHeight="1" x14ac:dyDescent="0.2"/>
    <row r="1975" ht="10.5" customHeight="1" x14ac:dyDescent="0.2"/>
    <row r="1976" ht="10.5" customHeight="1" x14ac:dyDescent="0.2"/>
    <row r="1977" ht="10.5" customHeight="1" x14ac:dyDescent="0.2"/>
    <row r="1978" ht="10.5" customHeight="1" x14ac:dyDescent="0.2"/>
    <row r="1979" ht="10.5" customHeight="1" x14ac:dyDescent="0.2"/>
    <row r="1980" ht="10.5" customHeight="1" x14ac:dyDescent="0.2"/>
    <row r="1981" ht="10.5" customHeight="1" x14ac:dyDescent="0.2"/>
    <row r="1982" ht="10.5" customHeight="1" x14ac:dyDescent="0.2"/>
    <row r="1983" ht="10.5" customHeight="1" x14ac:dyDescent="0.2"/>
    <row r="1984" ht="10.5" customHeight="1" x14ac:dyDescent="0.2"/>
    <row r="1985" ht="10.5" customHeight="1" x14ac:dyDescent="0.2"/>
    <row r="1986" ht="10.5" customHeight="1" x14ac:dyDescent="0.2"/>
    <row r="1987" ht="10.5" customHeight="1" x14ac:dyDescent="0.2"/>
    <row r="1988" ht="10.5" customHeight="1" x14ac:dyDescent="0.2"/>
    <row r="1989" ht="10.5" customHeight="1" x14ac:dyDescent="0.2"/>
    <row r="1990" ht="10.5" customHeight="1" x14ac:dyDescent="0.2"/>
    <row r="1991" ht="10.5" customHeight="1" x14ac:dyDescent="0.2"/>
    <row r="1992" ht="10.5" customHeight="1" x14ac:dyDescent="0.2"/>
    <row r="1993" ht="10.5" customHeight="1" x14ac:dyDescent="0.2"/>
    <row r="1994" ht="10.5" customHeight="1" x14ac:dyDescent="0.2"/>
    <row r="1995" ht="10.5" customHeight="1" x14ac:dyDescent="0.2"/>
    <row r="1996" ht="10.5" customHeight="1" x14ac:dyDescent="0.2"/>
    <row r="1997" ht="10.5" customHeight="1" x14ac:dyDescent="0.2"/>
    <row r="1998" ht="10.5" customHeight="1" x14ac:dyDescent="0.2"/>
    <row r="1999" ht="10.5" customHeight="1" x14ac:dyDescent="0.2"/>
    <row r="2000" ht="10.5" customHeight="1" x14ac:dyDescent="0.2"/>
    <row r="2001" ht="10.5" customHeight="1" x14ac:dyDescent="0.2"/>
    <row r="2002" ht="10.5" customHeight="1" x14ac:dyDescent="0.2"/>
    <row r="2003" ht="10.5" customHeight="1" x14ac:dyDescent="0.2"/>
    <row r="2004" ht="10.5" customHeight="1" x14ac:dyDescent="0.2"/>
    <row r="2005" ht="10.5" customHeight="1" x14ac:dyDescent="0.2"/>
    <row r="2006" ht="10.5" customHeight="1" x14ac:dyDescent="0.2"/>
    <row r="2007" ht="10.5" customHeight="1" x14ac:dyDescent="0.2"/>
    <row r="2008" ht="10.5" customHeight="1" x14ac:dyDescent="0.2"/>
    <row r="2009" ht="10.5" customHeight="1" x14ac:dyDescent="0.2"/>
    <row r="2010" ht="10.5" customHeight="1" x14ac:dyDescent="0.2"/>
    <row r="2011" ht="10.5" customHeight="1" x14ac:dyDescent="0.2"/>
    <row r="2012" ht="10.5" customHeight="1" x14ac:dyDescent="0.2"/>
    <row r="2013" ht="10.5" customHeight="1" x14ac:dyDescent="0.2"/>
    <row r="2014" ht="10.5" customHeight="1" x14ac:dyDescent="0.2"/>
    <row r="2015" ht="10.5" customHeight="1" x14ac:dyDescent="0.2"/>
    <row r="2016" ht="10.5" customHeight="1" x14ac:dyDescent="0.2"/>
    <row r="2017" ht="10.5" customHeight="1" x14ac:dyDescent="0.2"/>
    <row r="2018" ht="10.5" customHeight="1" x14ac:dyDescent="0.2"/>
    <row r="2019" ht="10.5" customHeight="1" x14ac:dyDescent="0.2"/>
    <row r="2020" ht="10.5" customHeight="1" x14ac:dyDescent="0.2"/>
    <row r="2021" ht="10.5" customHeight="1" x14ac:dyDescent="0.2"/>
    <row r="2022" ht="10.5" customHeight="1" x14ac:dyDescent="0.2"/>
    <row r="2023" ht="10.5" customHeight="1" x14ac:dyDescent="0.2"/>
    <row r="2024" ht="10.5" customHeight="1" x14ac:dyDescent="0.2"/>
    <row r="2025" ht="10.5" customHeight="1" x14ac:dyDescent="0.2"/>
    <row r="2026" ht="10.5" customHeight="1" x14ac:dyDescent="0.2"/>
    <row r="2027" ht="10.5" customHeight="1" x14ac:dyDescent="0.2"/>
    <row r="2028" ht="10.5" customHeight="1" x14ac:dyDescent="0.2"/>
    <row r="2029" ht="10.5" customHeight="1" x14ac:dyDescent="0.2"/>
    <row r="2030" ht="10.5" customHeight="1" x14ac:dyDescent="0.2"/>
    <row r="2031" ht="10.5" customHeight="1" x14ac:dyDescent="0.2"/>
    <row r="2032" ht="10.5" customHeight="1" x14ac:dyDescent="0.2"/>
    <row r="2033" ht="10.5" customHeight="1" x14ac:dyDescent="0.2"/>
    <row r="2034" ht="10.5" customHeight="1" x14ac:dyDescent="0.2"/>
    <row r="2035" ht="10.5" customHeight="1" x14ac:dyDescent="0.2"/>
    <row r="2036" ht="10.5" customHeight="1" x14ac:dyDescent="0.2"/>
    <row r="2037" ht="10.5" customHeight="1" x14ac:dyDescent="0.2"/>
    <row r="2038" ht="10.5" customHeight="1" x14ac:dyDescent="0.2"/>
    <row r="2039" ht="10.5" customHeight="1" x14ac:dyDescent="0.2"/>
    <row r="2040" ht="10.5" customHeight="1" x14ac:dyDescent="0.2"/>
    <row r="2041" ht="10.5" customHeight="1" x14ac:dyDescent="0.2"/>
    <row r="2042" ht="10.5" customHeight="1" x14ac:dyDescent="0.2"/>
    <row r="2043" ht="10.5" customHeight="1" x14ac:dyDescent="0.2"/>
    <row r="2044" ht="10.5" customHeight="1" x14ac:dyDescent="0.2"/>
    <row r="2045" ht="10.5" customHeight="1" x14ac:dyDescent="0.2"/>
    <row r="2046" ht="10.5" customHeight="1" x14ac:dyDescent="0.2"/>
    <row r="2047" ht="10.5" customHeight="1" x14ac:dyDescent="0.2"/>
    <row r="2048" ht="10.5" customHeight="1" x14ac:dyDescent="0.2"/>
    <row r="2049" ht="10.5" customHeight="1" x14ac:dyDescent="0.2"/>
    <row r="2050" ht="10.5" customHeight="1" x14ac:dyDescent="0.2"/>
    <row r="2051" ht="10.5" customHeight="1" x14ac:dyDescent="0.2"/>
    <row r="2052" ht="10.5" customHeight="1" x14ac:dyDescent="0.2"/>
    <row r="2053" ht="10.5" customHeight="1" x14ac:dyDescent="0.2"/>
    <row r="2054" ht="10.5" customHeight="1" x14ac:dyDescent="0.2"/>
    <row r="2055" ht="10.5" customHeight="1" x14ac:dyDescent="0.2"/>
    <row r="2056" ht="10.5" customHeight="1" x14ac:dyDescent="0.2"/>
    <row r="2057" ht="10.5" customHeight="1" x14ac:dyDescent="0.2"/>
    <row r="2058" ht="10.5" customHeight="1" x14ac:dyDescent="0.2"/>
    <row r="2059" ht="10.5" customHeight="1" x14ac:dyDescent="0.2"/>
    <row r="2060" ht="10.5" customHeight="1" x14ac:dyDescent="0.2"/>
    <row r="2061" ht="10.5" customHeight="1" x14ac:dyDescent="0.2"/>
    <row r="2062" ht="10.5" customHeight="1" x14ac:dyDescent="0.2"/>
    <row r="2063" ht="10.5" customHeight="1" x14ac:dyDescent="0.2"/>
    <row r="2064" ht="10.5" customHeight="1" x14ac:dyDescent="0.2"/>
    <row r="2065" ht="10.5" customHeight="1" x14ac:dyDescent="0.2"/>
    <row r="2066" ht="10.5" customHeight="1" x14ac:dyDescent="0.2"/>
    <row r="2067" ht="10.5" customHeight="1" x14ac:dyDescent="0.2"/>
    <row r="2068" ht="10.5" customHeight="1" x14ac:dyDescent="0.2"/>
    <row r="2069" ht="10.5" customHeight="1" x14ac:dyDescent="0.2"/>
    <row r="2070" ht="10.5" customHeight="1" x14ac:dyDescent="0.2"/>
    <row r="2071" ht="10.5" customHeight="1" x14ac:dyDescent="0.2"/>
    <row r="2072" ht="10.5" customHeight="1" x14ac:dyDescent="0.2"/>
    <row r="2073" ht="10.5" customHeight="1" x14ac:dyDescent="0.2"/>
    <row r="2074" ht="10.5" customHeight="1" x14ac:dyDescent="0.2"/>
    <row r="2075" ht="10.5" customHeight="1" x14ac:dyDescent="0.2"/>
    <row r="2076" ht="10.5" customHeight="1" x14ac:dyDescent="0.2"/>
    <row r="2077" ht="10.5" customHeight="1" x14ac:dyDescent="0.2"/>
    <row r="2078" ht="10.5" customHeight="1" x14ac:dyDescent="0.2"/>
    <row r="2079" ht="10.5" customHeight="1" x14ac:dyDescent="0.2"/>
    <row r="2080" ht="10.5" customHeight="1" x14ac:dyDescent="0.2"/>
    <row r="2081" ht="10.5" customHeight="1" x14ac:dyDescent="0.2"/>
    <row r="2082" ht="10.5" customHeight="1" x14ac:dyDescent="0.2"/>
    <row r="2083" ht="10.5" customHeight="1" x14ac:dyDescent="0.2"/>
    <row r="2084" ht="10.5" customHeight="1" x14ac:dyDescent="0.2"/>
    <row r="2085" ht="10.5" customHeight="1" x14ac:dyDescent="0.2"/>
    <row r="2086" ht="10.5" customHeight="1" x14ac:dyDescent="0.2"/>
    <row r="2087" ht="10.5" customHeight="1" x14ac:dyDescent="0.2"/>
    <row r="2088" ht="10.5" customHeight="1" x14ac:dyDescent="0.2"/>
    <row r="2089" ht="10.5" customHeight="1" x14ac:dyDescent="0.2"/>
    <row r="2090" ht="10.5" customHeight="1" x14ac:dyDescent="0.2"/>
    <row r="2091" ht="10.5" customHeight="1" x14ac:dyDescent="0.2"/>
    <row r="2092" ht="10.5" customHeight="1" x14ac:dyDescent="0.2"/>
    <row r="2093" ht="10.5" customHeight="1" x14ac:dyDescent="0.2"/>
    <row r="2094" ht="10.5" customHeight="1" x14ac:dyDescent="0.2"/>
    <row r="2095" ht="10.5" customHeight="1" x14ac:dyDescent="0.2"/>
    <row r="2096" ht="10.5" customHeight="1" x14ac:dyDescent="0.2"/>
    <row r="2097" ht="10.5" customHeight="1" x14ac:dyDescent="0.2"/>
    <row r="2098" ht="10.5" customHeight="1" x14ac:dyDescent="0.2"/>
    <row r="2099" ht="10.5" customHeight="1" x14ac:dyDescent="0.2"/>
    <row r="2100" ht="10.5" customHeight="1" x14ac:dyDescent="0.2"/>
    <row r="2101" ht="10.5" customHeight="1" x14ac:dyDescent="0.2"/>
    <row r="2102" ht="10.5" customHeight="1" x14ac:dyDescent="0.2"/>
    <row r="2103" ht="10.5" customHeight="1" x14ac:dyDescent="0.2"/>
    <row r="2104" ht="10.5" customHeight="1" x14ac:dyDescent="0.2"/>
    <row r="2105" ht="10.5" customHeight="1" x14ac:dyDescent="0.2"/>
    <row r="2106" ht="10.5" customHeight="1" x14ac:dyDescent="0.2"/>
    <row r="2107" ht="10.5" customHeight="1" x14ac:dyDescent="0.2"/>
    <row r="2108" ht="10.5" customHeight="1" x14ac:dyDescent="0.2"/>
    <row r="2109" ht="10.5" customHeight="1" x14ac:dyDescent="0.2"/>
    <row r="2110" ht="10.5" customHeight="1" x14ac:dyDescent="0.2"/>
    <row r="2111" ht="10.5" customHeight="1" x14ac:dyDescent="0.2"/>
    <row r="2112" ht="10.5" customHeight="1" x14ac:dyDescent="0.2"/>
    <row r="2113" ht="10.5" customHeight="1" x14ac:dyDescent="0.2"/>
    <row r="2114" ht="10.5" customHeight="1" x14ac:dyDescent="0.2"/>
    <row r="2115" ht="10.5" customHeight="1" x14ac:dyDescent="0.2"/>
    <row r="2116" ht="10.5" customHeight="1" x14ac:dyDescent="0.2"/>
    <row r="2117" ht="10.5" customHeight="1" x14ac:dyDescent="0.2"/>
    <row r="2118" ht="10.5" customHeight="1" x14ac:dyDescent="0.2"/>
    <row r="2119" ht="10.5" customHeight="1" x14ac:dyDescent="0.2"/>
    <row r="2120" ht="10.5" customHeight="1" x14ac:dyDescent="0.2"/>
    <row r="2121" ht="10.5" customHeight="1" x14ac:dyDescent="0.2"/>
    <row r="2122" ht="10.5" customHeight="1" x14ac:dyDescent="0.2"/>
    <row r="2123" ht="10.5" customHeight="1" x14ac:dyDescent="0.2"/>
    <row r="2124" ht="10.5" customHeight="1" x14ac:dyDescent="0.2"/>
    <row r="2125" ht="10.5" customHeight="1" x14ac:dyDescent="0.2"/>
    <row r="2126" ht="10.5" customHeight="1" x14ac:dyDescent="0.2"/>
    <row r="2127" ht="10.5" customHeight="1" x14ac:dyDescent="0.2"/>
    <row r="2128" ht="10.5" customHeight="1" x14ac:dyDescent="0.2"/>
    <row r="2129" ht="10.5" customHeight="1" x14ac:dyDescent="0.2"/>
    <row r="2130" ht="10.5" customHeight="1" x14ac:dyDescent="0.2"/>
    <row r="2131" ht="10.5" customHeight="1" x14ac:dyDescent="0.2"/>
    <row r="2132" ht="10.5" customHeight="1" x14ac:dyDescent="0.2"/>
    <row r="2133" ht="10.5" customHeight="1" x14ac:dyDescent="0.2"/>
    <row r="2134" ht="10.5" customHeight="1" x14ac:dyDescent="0.2"/>
    <row r="2135" ht="10.5" customHeight="1" x14ac:dyDescent="0.2"/>
    <row r="2136" ht="10.5" customHeight="1" x14ac:dyDescent="0.2"/>
    <row r="2137" ht="10.5" customHeight="1" x14ac:dyDescent="0.2"/>
    <row r="2138" ht="10.5" customHeight="1" x14ac:dyDescent="0.2"/>
    <row r="2139" ht="10.5" customHeight="1" x14ac:dyDescent="0.2"/>
    <row r="2140" ht="10.5" customHeight="1" x14ac:dyDescent="0.2"/>
    <row r="2141" ht="10.5" customHeight="1" x14ac:dyDescent="0.2"/>
    <row r="2142" ht="10.5" customHeight="1" x14ac:dyDescent="0.2"/>
    <row r="2143" ht="10.5" customHeight="1" x14ac:dyDescent="0.2"/>
    <row r="2144" ht="10.5" customHeight="1" x14ac:dyDescent="0.2"/>
    <row r="2145" ht="10.5" customHeight="1" x14ac:dyDescent="0.2"/>
    <row r="2146" ht="10.5" customHeight="1" x14ac:dyDescent="0.2"/>
    <row r="2147" ht="10.5" customHeight="1" x14ac:dyDescent="0.2"/>
    <row r="2148" ht="10.5" customHeight="1" x14ac:dyDescent="0.2"/>
    <row r="2149" ht="10.5" customHeight="1" x14ac:dyDescent="0.2"/>
    <row r="2150" ht="10.5" customHeight="1" x14ac:dyDescent="0.2"/>
    <row r="2151" ht="10.5" customHeight="1" x14ac:dyDescent="0.2"/>
    <row r="2152" ht="10.5" customHeight="1" x14ac:dyDescent="0.2"/>
    <row r="2153" ht="10.5" customHeight="1" x14ac:dyDescent="0.2"/>
    <row r="2154" ht="10.5" customHeight="1" x14ac:dyDescent="0.2"/>
    <row r="2155" ht="10.5" customHeight="1" x14ac:dyDescent="0.2"/>
    <row r="2156" ht="10.5" customHeight="1" x14ac:dyDescent="0.2"/>
    <row r="2157" ht="10.5" customHeight="1" x14ac:dyDescent="0.2"/>
    <row r="2158" ht="10.5" customHeight="1" x14ac:dyDescent="0.2"/>
    <row r="2159" ht="10.5" customHeight="1" x14ac:dyDescent="0.2"/>
    <row r="2160" ht="10.5" customHeight="1" x14ac:dyDescent="0.2"/>
    <row r="2161" ht="10.5" customHeight="1" x14ac:dyDescent="0.2"/>
    <row r="2162" ht="10.5" customHeight="1" x14ac:dyDescent="0.2"/>
    <row r="2163" ht="10.5" customHeight="1" x14ac:dyDescent="0.2"/>
    <row r="2164" ht="10.5" customHeight="1" x14ac:dyDescent="0.2"/>
    <row r="2165" ht="10.5" customHeight="1" x14ac:dyDescent="0.2"/>
    <row r="2166" ht="10.5" customHeight="1" x14ac:dyDescent="0.2"/>
    <row r="2167" ht="10.5" customHeight="1" x14ac:dyDescent="0.2"/>
    <row r="2168" ht="10.5" customHeight="1" x14ac:dyDescent="0.2"/>
    <row r="2169" ht="10.5" customHeight="1" x14ac:dyDescent="0.2"/>
    <row r="2170" ht="10.5" customHeight="1" x14ac:dyDescent="0.2"/>
    <row r="2171" ht="10.5" customHeight="1" x14ac:dyDescent="0.2"/>
    <row r="2172" ht="10.5" customHeight="1" x14ac:dyDescent="0.2"/>
    <row r="2173" ht="10.5" customHeight="1" x14ac:dyDescent="0.2"/>
    <row r="2174" ht="10.5" customHeight="1" x14ac:dyDescent="0.2"/>
    <row r="2175" ht="10.5" customHeight="1" x14ac:dyDescent="0.2"/>
    <row r="2176" ht="10.5" customHeight="1" x14ac:dyDescent="0.2"/>
    <row r="2177" ht="10.5" customHeight="1" x14ac:dyDescent="0.2"/>
    <row r="2178" ht="10.5" customHeight="1" x14ac:dyDescent="0.2"/>
    <row r="2179" ht="10.5" customHeight="1" x14ac:dyDescent="0.2"/>
    <row r="2180" ht="10.5" customHeight="1" x14ac:dyDescent="0.2"/>
    <row r="2181" ht="10.5" customHeight="1" x14ac:dyDescent="0.2"/>
    <row r="2182" ht="10.5" customHeight="1" x14ac:dyDescent="0.2"/>
    <row r="2183" ht="10.5" customHeight="1" x14ac:dyDescent="0.2"/>
    <row r="2184" ht="10.5" customHeight="1" x14ac:dyDescent="0.2"/>
    <row r="2185" ht="10.5" customHeight="1" x14ac:dyDescent="0.2"/>
    <row r="2186" ht="10.5" customHeight="1" x14ac:dyDescent="0.2"/>
    <row r="2187" ht="10.5" customHeight="1" x14ac:dyDescent="0.2"/>
    <row r="2188" ht="10.5" customHeight="1" x14ac:dyDescent="0.2"/>
    <row r="2189" ht="10.5" customHeight="1" x14ac:dyDescent="0.2"/>
    <row r="2190" ht="10.5" customHeight="1" x14ac:dyDescent="0.2"/>
    <row r="2191" ht="10.5" customHeight="1" x14ac:dyDescent="0.2"/>
    <row r="2192" ht="10.5" customHeight="1" x14ac:dyDescent="0.2"/>
    <row r="2193" ht="10.5" customHeight="1" x14ac:dyDescent="0.2"/>
    <row r="2194" ht="10.5" customHeight="1" x14ac:dyDescent="0.2"/>
    <row r="2195" ht="10.5" customHeight="1" x14ac:dyDescent="0.2"/>
    <row r="2196" ht="10.5" customHeight="1" x14ac:dyDescent="0.2"/>
    <row r="2197" ht="10.5" customHeight="1" x14ac:dyDescent="0.2"/>
    <row r="2198" ht="10.5" customHeight="1" x14ac:dyDescent="0.2"/>
    <row r="2199" ht="10.5" customHeight="1" x14ac:dyDescent="0.2"/>
    <row r="2200" ht="10.5" customHeight="1" x14ac:dyDescent="0.2"/>
    <row r="2201" ht="10.5" customHeight="1" x14ac:dyDescent="0.2"/>
    <row r="2202" ht="10.5" customHeight="1" x14ac:dyDescent="0.2"/>
    <row r="2203" ht="10.5" customHeight="1" x14ac:dyDescent="0.2"/>
    <row r="2204" ht="10.5" customHeight="1" x14ac:dyDescent="0.2"/>
    <row r="2205" ht="10.5" customHeight="1" x14ac:dyDescent="0.2"/>
    <row r="2206" ht="10.5" customHeight="1" x14ac:dyDescent="0.2"/>
    <row r="2207" ht="10.5" customHeight="1" x14ac:dyDescent="0.2"/>
    <row r="2208" ht="10.5" customHeight="1" x14ac:dyDescent="0.2"/>
    <row r="2209" ht="10.5" customHeight="1" x14ac:dyDescent="0.2"/>
    <row r="2210" ht="10.5" customHeight="1" x14ac:dyDescent="0.2"/>
    <row r="2211" ht="10.5" customHeight="1" x14ac:dyDescent="0.2"/>
    <row r="2212" ht="10.5" customHeight="1" x14ac:dyDescent="0.2"/>
    <row r="2213" ht="10.5" customHeight="1" x14ac:dyDescent="0.2"/>
    <row r="2214" ht="10.5" customHeight="1" x14ac:dyDescent="0.2"/>
    <row r="2215" ht="10.5" customHeight="1" x14ac:dyDescent="0.2"/>
    <row r="2216" ht="10.5" customHeight="1" x14ac:dyDescent="0.2"/>
    <row r="2217" ht="10.5" customHeight="1" x14ac:dyDescent="0.2"/>
    <row r="2218" ht="10.5" customHeight="1" x14ac:dyDescent="0.2"/>
    <row r="2219" ht="10.5" customHeight="1" x14ac:dyDescent="0.2"/>
    <row r="2220" ht="10.5" customHeight="1" x14ac:dyDescent="0.2"/>
    <row r="2221" ht="10.5" customHeight="1" x14ac:dyDescent="0.2"/>
    <row r="2222" ht="10.5" customHeight="1" x14ac:dyDescent="0.2"/>
    <row r="2223" ht="10.5" customHeight="1" x14ac:dyDescent="0.2"/>
    <row r="2224" ht="10.5" customHeight="1" x14ac:dyDescent="0.2"/>
    <row r="2225" ht="10.5" customHeight="1" x14ac:dyDescent="0.2"/>
    <row r="2226" ht="10.5" customHeight="1" x14ac:dyDescent="0.2"/>
    <row r="2227" ht="10.5" customHeight="1" x14ac:dyDescent="0.2"/>
    <row r="2228" ht="10.5" customHeight="1" x14ac:dyDescent="0.2"/>
    <row r="2229" ht="10.5" customHeight="1" x14ac:dyDescent="0.2"/>
    <row r="2230" ht="10.5" customHeight="1" x14ac:dyDescent="0.2"/>
    <row r="2231" ht="10.5" customHeight="1" x14ac:dyDescent="0.2"/>
    <row r="2232" ht="10.5" customHeight="1" x14ac:dyDescent="0.2"/>
    <row r="2233" ht="10.5" customHeight="1" x14ac:dyDescent="0.2"/>
    <row r="2234" ht="10.5" customHeight="1" x14ac:dyDescent="0.2"/>
    <row r="2235" ht="10.5" customHeight="1" x14ac:dyDescent="0.2"/>
    <row r="2236" ht="10.5" customHeight="1" x14ac:dyDescent="0.2"/>
    <row r="2237" ht="10.5" customHeight="1" x14ac:dyDescent="0.2"/>
    <row r="2238" ht="10.5" customHeight="1" x14ac:dyDescent="0.2"/>
    <row r="2239" ht="10.5" customHeight="1" x14ac:dyDescent="0.2"/>
    <row r="2240" ht="10.5" customHeight="1" x14ac:dyDescent="0.2"/>
    <row r="2241" ht="10.5" customHeight="1" x14ac:dyDescent="0.2"/>
    <row r="2242" ht="10.5" customHeight="1" x14ac:dyDescent="0.2"/>
    <row r="2243" ht="10.5" customHeight="1" x14ac:dyDescent="0.2"/>
    <row r="2244" ht="10.5" customHeight="1" x14ac:dyDescent="0.2"/>
    <row r="2245" ht="10.5" customHeight="1" x14ac:dyDescent="0.2"/>
    <row r="2246" ht="10.5" customHeight="1" x14ac:dyDescent="0.2"/>
    <row r="2247" ht="10.5" customHeight="1" x14ac:dyDescent="0.2"/>
    <row r="2248" ht="10.5" customHeight="1" x14ac:dyDescent="0.2"/>
    <row r="2249" ht="10.5" customHeight="1" x14ac:dyDescent="0.2"/>
    <row r="2250" ht="10.5" customHeight="1" x14ac:dyDescent="0.2"/>
    <row r="2251" ht="10.5" customHeight="1" x14ac:dyDescent="0.2"/>
    <row r="2252" ht="10.5" customHeight="1" x14ac:dyDescent="0.2"/>
    <row r="2253" ht="10.5" customHeight="1" x14ac:dyDescent="0.2"/>
    <row r="2254" ht="10.5" customHeight="1" x14ac:dyDescent="0.2"/>
    <row r="2255" ht="10.5" customHeight="1" x14ac:dyDescent="0.2"/>
    <row r="2256" ht="10.5" customHeight="1" x14ac:dyDescent="0.2"/>
    <row r="2257" ht="10.5" customHeight="1" x14ac:dyDescent="0.2"/>
    <row r="2258" ht="10.5" customHeight="1" x14ac:dyDescent="0.2"/>
    <row r="2259" ht="10.5" customHeight="1" x14ac:dyDescent="0.2"/>
    <row r="2260" ht="10.5" customHeight="1" x14ac:dyDescent="0.2"/>
    <row r="2261" ht="10.5" customHeight="1" x14ac:dyDescent="0.2"/>
    <row r="2262" ht="10.5" customHeight="1" x14ac:dyDescent="0.2"/>
    <row r="2263" ht="10.5" customHeight="1" x14ac:dyDescent="0.2"/>
    <row r="2264" ht="10.5" customHeight="1" x14ac:dyDescent="0.2"/>
    <row r="2265" ht="10.5" customHeight="1" x14ac:dyDescent="0.2"/>
    <row r="2266" ht="10.5" customHeight="1" x14ac:dyDescent="0.2"/>
    <row r="2267" ht="10.5" customHeight="1" x14ac:dyDescent="0.2"/>
    <row r="2268" ht="10.5" customHeight="1" x14ac:dyDescent="0.2"/>
    <row r="2269" ht="10.5" customHeight="1" x14ac:dyDescent="0.2"/>
    <row r="2270" ht="10.5" customHeight="1" x14ac:dyDescent="0.2"/>
    <row r="2271" ht="10.5" customHeight="1" x14ac:dyDescent="0.2"/>
    <row r="2272" ht="10.5" customHeight="1" x14ac:dyDescent="0.2"/>
    <row r="2273" ht="10.5" customHeight="1" x14ac:dyDescent="0.2"/>
    <row r="2274" ht="10.5" customHeight="1" x14ac:dyDescent="0.2"/>
    <row r="2275" ht="10.5" customHeight="1" x14ac:dyDescent="0.2"/>
    <row r="2276" ht="10.5" customHeight="1" x14ac:dyDescent="0.2"/>
    <row r="2277" ht="10.5" customHeight="1" x14ac:dyDescent="0.2"/>
    <row r="2278" ht="10.5" customHeight="1" x14ac:dyDescent="0.2"/>
    <row r="2279" ht="10.5" customHeight="1" x14ac:dyDescent="0.2"/>
    <row r="2280" ht="10.5" customHeight="1" x14ac:dyDescent="0.2"/>
    <row r="2281" ht="10.5" customHeight="1" x14ac:dyDescent="0.2"/>
    <row r="2282" ht="10.5" customHeight="1" x14ac:dyDescent="0.2"/>
    <row r="2283" ht="10.5" customHeight="1" x14ac:dyDescent="0.2"/>
    <row r="2284" ht="10.5" customHeight="1" x14ac:dyDescent="0.2"/>
    <row r="2285" ht="10.5" customHeight="1" x14ac:dyDescent="0.2"/>
    <row r="2286" ht="10.5" customHeight="1" x14ac:dyDescent="0.2"/>
    <row r="2287" ht="10.5" customHeight="1" x14ac:dyDescent="0.2"/>
    <row r="2288" ht="10.5" customHeight="1" x14ac:dyDescent="0.2"/>
    <row r="2289" ht="10.5" customHeight="1" x14ac:dyDescent="0.2"/>
    <row r="2290" ht="10.5" customHeight="1" x14ac:dyDescent="0.2"/>
    <row r="2291" ht="10.5" customHeight="1" x14ac:dyDescent="0.2"/>
    <row r="2292" ht="10.5" customHeight="1" x14ac:dyDescent="0.2"/>
    <row r="2293" ht="10.5" customHeight="1" x14ac:dyDescent="0.2"/>
    <row r="2294" ht="10.5" customHeight="1" x14ac:dyDescent="0.2"/>
    <row r="2295" ht="10.5" customHeight="1" x14ac:dyDescent="0.2"/>
    <row r="2296" ht="10.5" customHeight="1" x14ac:dyDescent="0.2"/>
    <row r="2297" ht="10.5" customHeight="1" x14ac:dyDescent="0.2"/>
    <row r="2298" ht="10.5" customHeight="1" x14ac:dyDescent="0.2"/>
    <row r="2299" ht="10.5" customHeight="1" x14ac:dyDescent="0.2"/>
    <row r="2300" ht="10.5" customHeight="1" x14ac:dyDescent="0.2"/>
    <row r="2301" ht="10.5" customHeight="1" x14ac:dyDescent="0.2"/>
    <row r="2302" ht="10.5" customHeight="1" x14ac:dyDescent="0.2"/>
    <row r="2303" ht="10.5" customHeight="1" x14ac:dyDescent="0.2"/>
    <row r="2304" ht="10.5" customHeight="1" x14ac:dyDescent="0.2"/>
    <row r="2305" ht="10.5" customHeight="1" x14ac:dyDescent="0.2"/>
    <row r="2306" ht="10.5" customHeight="1" x14ac:dyDescent="0.2"/>
    <row r="2307" ht="10.5" customHeight="1" x14ac:dyDescent="0.2"/>
    <row r="2308" ht="10.5" customHeight="1" x14ac:dyDescent="0.2"/>
    <row r="2309" ht="10.5" customHeight="1" x14ac:dyDescent="0.2"/>
    <row r="2310" ht="10.5" customHeight="1" x14ac:dyDescent="0.2"/>
    <row r="2311" ht="10.5" customHeight="1" x14ac:dyDescent="0.2"/>
    <row r="2312" ht="10.5" customHeight="1" x14ac:dyDescent="0.2"/>
    <row r="2313" ht="10.5" customHeight="1" x14ac:dyDescent="0.2"/>
    <row r="2314" ht="10.5" customHeight="1" x14ac:dyDescent="0.2"/>
    <row r="2315" ht="10.5" customHeight="1" x14ac:dyDescent="0.2"/>
    <row r="2316" ht="10.5" customHeight="1" x14ac:dyDescent="0.2"/>
    <row r="2317" ht="10.5" customHeight="1" x14ac:dyDescent="0.2"/>
    <row r="2318" ht="10.5" customHeight="1" x14ac:dyDescent="0.2"/>
    <row r="2319" ht="10.5" customHeight="1" x14ac:dyDescent="0.2"/>
    <row r="2320" ht="10.5" customHeight="1" x14ac:dyDescent="0.2"/>
    <row r="2321" ht="10.5" customHeight="1" x14ac:dyDescent="0.2"/>
    <row r="2322" ht="10.5" customHeight="1" x14ac:dyDescent="0.2"/>
    <row r="2323" ht="10.5" customHeight="1" x14ac:dyDescent="0.2"/>
    <row r="2324" ht="10.5" customHeight="1" x14ac:dyDescent="0.2"/>
    <row r="2325" ht="10.5" customHeight="1" x14ac:dyDescent="0.2"/>
    <row r="2326" ht="10.5" customHeight="1" x14ac:dyDescent="0.2"/>
    <row r="2327" ht="10.5" customHeight="1" x14ac:dyDescent="0.2"/>
    <row r="2328" ht="10.5" customHeight="1" x14ac:dyDescent="0.2"/>
    <row r="2329" ht="10.5" customHeight="1" x14ac:dyDescent="0.2"/>
    <row r="2330" ht="10.5" customHeight="1" x14ac:dyDescent="0.2"/>
    <row r="2331" ht="10.5" customHeight="1" x14ac:dyDescent="0.2"/>
    <row r="2332" ht="10.5" customHeight="1" x14ac:dyDescent="0.2"/>
    <row r="2333" ht="10.5" customHeight="1" x14ac:dyDescent="0.2"/>
    <row r="2334" ht="10.5" customHeight="1" x14ac:dyDescent="0.2"/>
    <row r="2335" ht="10.5" customHeight="1" x14ac:dyDescent="0.2"/>
    <row r="2336" ht="10.5" customHeight="1" x14ac:dyDescent="0.2"/>
    <row r="2337" ht="10.5" customHeight="1" x14ac:dyDescent="0.2"/>
    <row r="2338" ht="10.5" customHeight="1" x14ac:dyDescent="0.2"/>
    <row r="2339" ht="10.5" customHeight="1" x14ac:dyDescent="0.2"/>
    <row r="2340" ht="10.5" customHeight="1" x14ac:dyDescent="0.2"/>
    <row r="2341" ht="10.5" customHeight="1" x14ac:dyDescent="0.2"/>
    <row r="2342" ht="10.5" customHeight="1" x14ac:dyDescent="0.2"/>
    <row r="2343" ht="10.5" customHeight="1" x14ac:dyDescent="0.2"/>
    <row r="2344" ht="10.5" customHeight="1" x14ac:dyDescent="0.2"/>
    <row r="2345" ht="10.5" customHeight="1" x14ac:dyDescent="0.2"/>
    <row r="2346" ht="10.5" customHeight="1" x14ac:dyDescent="0.2"/>
    <row r="2347" ht="10.5" customHeight="1" x14ac:dyDescent="0.2"/>
    <row r="2348" ht="10.5" customHeight="1" x14ac:dyDescent="0.2"/>
    <row r="2349" ht="10.5" customHeight="1" x14ac:dyDescent="0.2"/>
    <row r="2350" ht="10.5" customHeight="1" x14ac:dyDescent="0.2"/>
    <row r="2351" ht="10.5" customHeight="1" x14ac:dyDescent="0.2"/>
    <row r="2352" ht="10.5" customHeight="1" x14ac:dyDescent="0.2"/>
    <row r="2353" ht="10.5" customHeight="1" x14ac:dyDescent="0.2"/>
    <row r="2354" ht="10.5" customHeight="1" x14ac:dyDescent="0.2"/>
    <row r="2355" ht="10.5" customHeight="1" x14ac:dyDescent="0.2"/>
    <row r="2356" ht="10.5" customHeight="1" x14ac:dyDescent="0.2"/>
    <row r="2357" ht="10.5" customHeight="1" x14ac:dyDescent="0.2"/>
    <row r="2358" ht="10.5" customHeight="1" x14ac:dyDescent="0.2"/>
    <row r="2359" ht="10.5" customHeight="1" x14ac:dyDescent="0.2"/>
    <row r="2360" ht="10.5" customHeight="1" x14ac:dyDescent="0.2"/>
    <row r="2361" ht="10.5" customHeight="1" x14ac:dyDescent="0.2"/>
    <row r="2362" ht="10.5" customHeight="1" x14ac:dyDescent="0.2"/>
    <row r="2363" ht="10.5" customHeight="1" x14ac:dyDescent="0.2"/>
    <row r="2364" ht="10.5" customHeight="1" x14ac:dyDescent="0.2"/>
    <row r="2365" ht="10.5" customHeight="1" x14ac:dyDescent="0.2"/>
    <row r="2366" ht="10.5" customHeight="1" x14ac:dyDescent="0.2"/>
    <row r="2367" ht="10.5" customHeight="1" x14ac:dyDescent="0.2"/>
    <row r="2368" ht="10.5" customHeight="1" x14ac:dyDescent="0.2"/>
    <row r="2369" ht="10.5" customHeight="1" x14ac:dyDescent="0.2"/>
    <row r="2370" ht="10.5" customHeight="1" x14ac:dyDescent="0.2"/>
    <row r="2371" ht="10.5" customHeight="1" x14ac:dyDescent="0.2"/>
    <row r="2372" ht="10.5" customHeight="1" x14ac:dyDescent="0.2"/>
    <row r="2373" ht="10.5" customHeight="1" x14ac:dyDescent="0.2"/>
    <row r="2374" ht="10.5" customHeight="1" x14ac:dyDescent="0.2"/>
    <row r="2375" ht="10.5" customHeight="1" x14ac:dyDescent="0.2"/>
    <row r="2376" ht="10.5" customHeight="1" x14ac:dyDescent="0.2"/>
    <row r="2377" ht="10.5" customHeight="1" x14ac:dyDescent="0.2"/>
    <row r="2378" ht="10.5" customHeight="1" x14ac:dyDescent="0.2"/>
    <row r="2379" ht="10.5" customHeight="1" x14ac:dyDescent="0.2"/>
    <row r="2380" ht="10.5" customHeight="1" x14ac:dyDescent="0.2"/>
    <row r="2381" ht="10.5" customHeight="1" x14ac:dyDescent="0.2"/>
    <row r="2382" ht="10.5" customHeight="1" x14ac:dyDescent="0.2"/>
    <row r="2383" ht="10.5" customHeight="1" x14ac:dyDescent="0.2"/>
    <row r="2384" ht="10.5" customHeight="1" x14ac:dyDescent="0.2"/>
    <row r="2385" ht="10.5" customHeight="1" x14ac:dyDescent="0.2"/>
    <row r="2386" ht="10.5" customHeight="1" x14ac:dyDescent="0.2"/>
    <row r="2387" ht="10.5" customHeight="1" x14ac:dyDescent="0.2"/>
    <row r="2388" ht="10.5" customHeight="1" x14ac:dyDescent="0.2"/>
    <row r="2389" ht="10.5" customHeight="1" x14ac:dyDescent="0.2"/>
    <row r="2390" ht="10.5" customHeight="1" x14ac:dyDescent="0.2"/>
    <row r="2391" ht="10.5" customHeight="1" x14ac:dyDescent="0.2"/>
    <row r="2392" ht="10.5" customHeight="1" x14ac:dyDescent="0.2"/>
    <row r="2393" ht="10.5" customHeight="1" x14ac:dyDescent="0.2"/>
    <row r="2394" ht="10.5" customHeight="1" x14ac:dyDescent="0.2"/>
    <row r="2395" ht="10.5" customHeight="1" x14ac:dyDescent="0.2"/>
    <row r="2396" ht="10.5" customHeight="1" x14ac:dyDescent="0.2"/>
    <row r="2397" ht="10.5" customHeight="1" x14ac:dyDescent="0.2"/>
    <row r="2398" ht="10.5" customHeight="1" x14ac:dyDescent="0.2"/>
    <row r="2399" ht="10.5" customHeight="1" x14ac:dyDescent="0.2"/>
    <row r="2400" ht="10.5" customHeight="1" x14ac:dyDescent="0.2"/>
    <row r="2401" ht="10.5" customHeight="1" x14ac:dyDescent="0.2"/>
    <row r="2402" ht="10.5" customHeight="1" x14ac:dyDescent="0.2"/>
    <row r="2403" ht="10.5" customHeight="1" x14ac:dyDescent="0.2"/>
    <row r="2404" ht="10.5" customHeight="1" x14ac:dyDescent="0.2"/>
    <row r="2405" ht="10.5" customHeight="1" x14ac:dyDescent="0.2"/>
    <row r="2406" ht="10.5" customHeight="1" x14ac:dyDescent="0.2"/>
    <row r="2407" ht="10.5" customHeight="1" x14ac:dyDescent="0.2"/>
    <row r="2408" ht="10.5" customHeight="1" x14ac:dyDescent="0.2"/>
    <row r="2409" ht="10.5" customHeight="1" x14ac:dyDescent="0.2"/>
    <row r="2410" ht="10.5" customHeight="1" x14ac:dyDescent="0.2"/>
    <row r="2411" ht="10.5" customHeight="1" x14ac:dyDescent="0.2"/>
    <row r="2412" ht="10.5" customHeight="1" x14ac:dyDescent="0.2"/>
    <row r="2413" ht="10.5" customHeight="1" x14ac:dyDescent="0.2"/>
    <row r="2414" ht="10.5" customHeight="1" x14ac:dyDescent="0.2"/>
    <row r="2415" ht="10.5" customHeight="1" x14ac:dyDescent="0.2"/>
    <row r="2416" ht="10.5" customHeight="1" x14ac:dyDescent="0.2"/>
    <row r="2417" ht="10.5" customHeight="1" x14ac:dyDescent="0.2"/>
    <row r="2418" ht="10.5" customHeight="1" x14ac:dyDescent="0.2"/>
    <row r="2419" ht="10.5" customHeight="1" x14ac:dyDescent="0.2"/>
    <row r="2420" ht="10.5" customHeight="1" x14ac:dyDescent="0.2"/>
    <row r="2421" ht="10.5" customHeight="1" x14ac:dyDescent="0.2"/>
    <row r="2422" ht="10.5" customHeight="1" x14ac:dyDescent="0.2"/>
    <row r="2423" ht="10.5" customHeight="1" x14ac:dyDescent="0.2"/>
    <row r="2424" ht="10.5" customHeight="1" x14ac:dyDescent="0.2"/>
    <row r="2425" ht="10.5" customHeight="1" x14ac:dyDescent="0.2"/>
    <row r="2426" ht="10.5" customHeight="1" x14ac:dyDescent="0.2"/>
    <row r="2427" ht="10.5" customHeight="1" x14ac:dyDescent="0.2"/>
    <row r="2428" ht="10.5" customHeight="1" x14ac:dyDescent="0.2"/>
    <row r="2429" ht="10.5" customHeight="1" x14ac:dyDescent="0.2"/>
    <row r="2430" ht="10.5" customHeight="1" x14ac:dyDescent="0.2"/>
    <row r="2431" ht="10.5" customHeight="1" x14ac:dyDescent="0.2"/>
    <row r="2432" ht="10.5" customHeight="1" x14ac:dyDescent="0.2"/>
    <row r="2433" ht="10.5" customHeight="1" x14ac:dyDescent="0.2"/>
    <row r="2434" ht="10.5" customHeight="1" x14ac:dyDescent="0.2"/>
    <row r="2435" ht="10.5" customHeight="1" x14ac:dyDescent="0.2"/>
    <row r="2436" ht="10.5" customHeight="1" x14ac:dyDescent="0.2"/>
    <row r="2437" ht="10.5" customHeight="1" x14ac:dyDescent="0.2"/>
    <row r="2438" ht="10.5" customHeight="1" x14ac:dyDescent="0.2"/>
    <row r="2439" ht="10.5" customHeight="1" x14ac:dyDescent="0.2"/>
    <row r="2440" ht="10.5" customHeight="1" x14ac:dyDescent="0.2"/>
    <row r="2441" ht="10.5" customHeight="1" x14ac:dyDescent="0.2"/>
    <row r="2442" ht="10.5" customHeight="1" x14ac:dyDescent="0.2"/>
    <row r="2443" ht="10.5" customHeight="1" x14ac:dyDescent="0.2"/>
    <row r="2444" ht="10.5" customHeight="1" x14ac:dyDescent="0.2"/>
    <row r="2445" ht="10.5" customHeight="1" x14ac:dyDescent="0.2"/>
    <row r="2446" ht="10.5" customHeight="1" x14ac:dyDescent="0.2"/>
    <row r="2447" ht="10.5" customHeight="1" x14ac:dyDescent="0.2"/>
    <row r="2448" ht="10.5" customHeight="1" x14ac:dyDescent="0.2"/>
    <row r="2449" ht="10.5" customHeight="1" x14ac:dyDescent="0.2"/>
    <row r="2450" ht="10.5" customHeight="1" x14ac:dyDescent="0.2"/>
    <row r="2451" ht="10.5" customHeight="1" x14ac:dyDescent="0.2"/>
    <row r="2452" ht="10.5" customHeight="1" x14ac:dyDescent="0.2"/>
    <row r="2453" ht="10.5" customHeight="1" x14ac:dyDescent="0.2"/>
    <row r="2454" ht="10.5" customHeight="1" x14ac:dyDescent="0.2"/>
    <row r="2455" ht="10.5" customHeight="1" x14ac:dyDescent="0.2"/>
    <row r="2456" ht="10.5" customHeight="1" x14ac:dyDescent="0.2"/>
    <row r="2457" ht="10.5" customHeight="1" x14ac:dyDescent="0.2"/>
    <row r="2458" ht="10.5" customHeight="1" x14ac:dyDescent="0.2"/>
    <row r="2459" ht="10.5" customHeight="1" x14ac:dyDescent="0.2"/>
    <row r="2460" ht="10.5" customHeight="1" x14ac:dyDescent="0.2"/>
    <row r="2461" ht="10.5" customHeight="1" x14ac:dyDescent="0.2"/>
    <row r="2462" ht="10.5" customHeight="1" x14ac:dyDescent="0.2"/>
    <row r="2463" ht="10.5" customHeight="1" x14ac:dyDescent="0.2"/>
    <row r="2464" ht="10.5" customHeight="1" x14ac:dyDescent="0.2"/>
    <row r="2465" ht="10.5" customHeight="1" x14ac:dyDescent="0.2"/>
    <row r="2466" ht="10.5" customHeight="1" x14ac:dyDescent="0.2"/>
    <row r="2467" ht="10.5" customHeight="1" x14ac:dyDescent="0.2"/>
    <row r="2468" ht="10.5" customHeight="1" x14ac:dyDescent="0.2"/>
    <row r="2469" ht="10.5" customHeight="1" x14ac:dyDescent="0.2"/>
    <row r="2470" ht="10.5" customHeight="1" x14ac:dyDescent="0.2"/>
    <row r="2471" ht="10.5" customHeight="1" x14ac:dyDescent="0.2"/>
    <row r="2472" ht="10.5" customHeight="1" x14ac:dyDescent="0.2"/>
    <row r="2473" ht="10.5" customHeight="1" x14ac:dyDescent="0.2"/>
    <row r="2474" ht="10.5" customHeight="1" x14ac:dyDescent="0.2"/>
    <row r="2475" ht="10.5" customHeight="1" x14ac:dyDescent="0.2"/>
    <row r="2476" ht="10.5" customHeight="1" x14ac:dyDescent="0.2"/>
    <row r="2477" ht="10.5" customHeight="1" x14ac:dyDescent="0.2"/>
    <row r="2478" ht="10.5" customHeight="1" x14ac:dyDescent="0.2"/>
    <row r="2479" ht="10.5" customHeight="1" x14ac:dyDescent="0.2"/>
    <row r="2480" ht="10.5" customHeight="1" x14ac:dyDescent="0.2"/>
    <row r="2481" ht="10.5" customHeight="1" x14ac:dyDescent="0.2"/>
    <row r="2482" ht="10.5" customHeight="1" x14ac:dyDescent="0.2"/>
    <row r="2483" ht="10.5" customHeight="1" x14ac:dyDescent="0.2"/>
    <row r="2484" ht="10.5" customHeight="1" x14ac:dyDescent="0.2"/>
    <row r="2485" ht="10.5" customHeight="1" x14ac:dyDescent="0.2"/>
    <row r="2486" ht="10.5" customHeight="1" x14ac:dyDescent="0.2"/>
    <row r="2487" ht="10.5" customHeight="1" x14ac:dyDescent="0.2"/>
    <row r="2488" ht="10.5" customHeight="1" x14ac:dyDescent="0.2"/>
    <row r="2489" ht="10.5" customHeight="1" x14ac:dyDescent="0.2"/>
    <row r="2490" ht="10.5" customHeight="1" x14ac:dyDescent="0.2"/>
    <row r="2491" ht="10.5" customHeight="1" x14ac:dyDescent="0.2"/>
    <row r="2492" ht="10.5" customHeight="1" x14ac:dyDescent="0.2"/>
    <row r="2493" ht="10.5" customHeight="1" x14ac:dyDescent="0.2"/>
    <row r="2494" ht="10.5" customHeight="1" x14ac:dyDescent="0.2"/>
    <row r="2495" ht="10.5" customHeight="1" x14ac:dyDescent="0.2"/>
    <row r="2496" ht="10.5" customHeight="1" x14ac:dyDescent="0.2"/>
    <row r="2497" ht="10.5" customHeight="1" x14ac:dyDescent="0.2"/>
    <row r="2498" ht="10.5" customHeight="1" x14ac:dyDescent="0.2"/>
    <row r="2499" ht="10.5" customHeight="1" x14ac:dyDescent="0.2"/>
    <row r="2500" ht="10.5" customHeight="1" x14ac:dyDescent="0.2"/>
    <row r="2501" ht="10.5" customHeight="1" x14ac:dyDescent="0.2"/>
    <row r="2502" ht="10.5" customHeight="1" x14ac:dyDescent="0.2"/>
    <row r="2503" ht="10.5" customHeight="1" x14ac:dyDescent="0.2"/>
    <row r="2504" ht="10.5" customHeight="1" x14ac:dyDescent="0.2"/>
    <row r="2505" ht="10.5" customHeight="1" x14ac:dyDescent="0.2"/>
    <row r="2506" ht="10.5" customHeight="1" x14ac:dyDescent="0.2"/>
    <row r="2507" ht="10.5" customHeight="1" x14ac:dyDescent="0.2"/>
    <row r="2508" ht="10.5" customHeight="1" x14ac:dyDescent="0.2"/>
    <row r="2509" ht="10.5" customHeight="1" x14ac:dyDescent="0.2"/>
    <row r="2510" ht="10.5" customHeight="1" x14ac:dyDescent="0.2"/>
    <row r="2511" ht="10.5" customHeight="1" x14ac:dyDescent="0.2"/>
    <row r="2512" ht="10.5" customHeight="1" x14ac:dyDescent="0.2"/>
    <row r="2513" ht="10.5" customHeight="1" x14ac:dyDescent="0.2"/>
    <row r="2514" ht="10.5" customHeight="1" x14ac:dyDescent="0.2"/>
    <row r="2515" ht="10.5" customHeight="1" x14ac:dyDescent="0.2"/>
    <row r="2516" ht="10.5" customHeight="1" x14ac:dyDescent="0.2"/>
    <row r="2517" ht="10.5" customHeight="1" x14ac:dyDescent="0.2"/>
    <row r="2518" ht="10.5" customHeight="1" x14ac:dyDescent="0.2"/>
    <row r="2519" ht="10.5" customHeight="1" x14ac:dyDescent="0.2"/>
    <row r="2520" ht="10.5" customHeight="1" x14ac:dyDescent="0.2"/>
    <row r="2521" ht="10.5" customHeight="1" x14ac:dyDescent="0.2"/>
    <row r="2522" ht="10.5" customHeight="1" x14ac:dyDescent="0.2"/>
    <row r="2523" ht="10.5" customHeight="1" x14ac:dyDescent="0.2"/>
    <row r="2524" ht="10.5" customHeight="1" x14ac:dyDescent="0.2"/>
    <row r="2525" ht="10.5" customHeight="1" x14ac:dyDescent="0.2"/>
    <row r="2526" ht="10.5" customHeight="1" x14ac:dyDescent="0.2"/>
    <row r="2527" ht="10.5" customHeight="1" x14ac:dyDescent="0.2"/>
    <row r="2528" ht="10.5" customHeight="1" x14ac:dyDescent="0.2"/>
    <row r="2529" ht="10.5" customHeight="1" x14ac:dyDescent="0.2"/>
    <row r="2530" ht="10.5" customHeight="1" x14ac:dyDescent="0.2"/>
    <row r="2531" ht="10.5" customHeight="1" x14ac:dyDescent="0.2"/>
    <row r="2532" ht="10.5" customHeight="1" x14ac:dyDescent="0.2"/>
    <row r="2533" ht="10.5" customHeight="1" x14ac:dyDescent="0.2"/>
    <row r="2534" ht="10.5" customHeight="1" x14ac:dyDescent="0.2"/>
    <row r="2535" ht="10.5" customHeight="1" x14ac:dyDescent="0.2"/>
    <row r="2536" ht="10.5" customHeight="1" x14ac:dyDescent="0.2"/>
    <row r="2537" ht="10.5" customHeight="1" x14ac:dyDescent="0.2"/>
    <row r="2538" ht="10.5" customHeight="1" x14ac:dyDescent="0.2"/>
    <row r="2539" ht="10.5" customHeight="1" x14ac:dyDescent="0.2"/>
    <row r="2540" ht="10.5" customHeight="1" x14ac:dyDescent="0.2"/>
    <row r="2541" ht="10.5" customHeight="1" x14ac:dyDescent="0.2"/>
    <row r="2542" ht="10.5" customHeight="1" x14ac:dyDescent="0.2"/>
    <row r="2543" ht="10.5" customHeight="1" x14ac:dyDescent="0.2"/>
    <row r="2544" ht="10.5" customHeight="1" x14ac:dyDescent="0.2"/>
    <row r="2545" ht="10.5" customHeight="1" x14ac:dyDescent="0.2"/>
    <row r="2546" ht="10.5" customHeight="1" x14ac:dyDescent="0.2"/>
    <row r="2547" ht="10.5" customHeight="1" x14ac:dyDescent="0.2"/>
    <row r="2548" ht="10.5" customHeight="1" x14ac:dyDescent="0.2"/>
    <row r="2549" ht="10.5" customHeight="1" x14ac:dyDescent="0.2"/>
    <row r="2550" ht="10.5" customHeight="1" x14ac:dyDescent="0.2"/>
    <row r="2551" ht="10.5" customHeight="1" x14ac:dyDescent="0.2"/>
    <row r="2552" ht="10.5" customHeight="1" x14ac:dyDescent="0.2"/>
    <row r="2553" ht="10.5" customHeight="1" x14ac:dyDescent="0.2"/>
    <row r="2554" ht="10.5" customHeight="1" x14ac:dyDescent="0.2"/>
    <row r="2555" ht="10.5" customHeight="1" x14ac:dyDescent="0.2"/>
    <row r="2556" ht="10.5" customHeight="1" x14ac:dyDescent="0.2"/>
    <row r="2557" ht="10.5" customHeight="1" x14ac:dyDescent="0.2"/>
    <row r="2558" ht="10.5" customHeight="1" x14ac:dyDescent="0.2"/>
    <row r="2559" ht="10.5" customHeight="1" x14ac:dyDescent="0.2"/>
    <row r="2560" ht="10.5" customHeight="1" x14ac:dyDescent="0.2"/>
    <row r="2561" ht="10.5" customHeight="1" x14ac:dyDescent="0.2"/>
    <row r="2562" ht="10.5" customHeight="1" x14ac:dyDescent="0.2"/>
    <row r="2563" ht="10.5" customHeight="1" x14ac:dyDescent="0.2"/>
    <row r="2564" ht="10.5" customHeight="1" x14ac:dyDescent="0.2"/>
    <row r="2565" ht="10.5" customHeight="1" x14ac:dyDescent="0.2"/>
    <row r="2566" ht="10.5" customHeight="1" x14ac:dyDescent="0.2"/>
    <row r="2567" ht="10.5" customHeight="1" x14ac:dyDescent="0.2"/>
    <row r="2568" ht="10.5" customHeight="1" x14ac:dyDescent="0.2"/>
    <row r="2569" ht="10.5" customHeight="1" x14ac:dyDescent="0.2"/>
    <row r="2570" ht="10.5" customHeight="1" x14ac:dyDescent="0.2"/>
    <row r="2571" ht="10.5" customHeight="1" x14ac:dyDescent="0.2"/>
    <row r="2572" ht="10.5" customHeight="1" x14ac:dyDescent="0.2"/>
    <row r="2573" ht="10.5" customHeight="1" x14ac:dyDescent="0.2"/>
    <row r="2574" ht="10.5" customHeight="1" x14ac:dyDescent="0.2"/>
    <row r="2575" ht="10.5" customHeight="1" x14ac:dyDescent="0.2"/>
    <row r="2576" ht="10.5" customHeight="1" x14ac:dyDescent="0.2"/>
    <row r="2577" ht="10.5" customHeight="1" x14ac:dyDescent="0.2"/>
    <row r="2578" ht="10.5" customHeight="1" x14ac:dyDescent="0.2"/>
    <row r="2579" ht="10.5" customHeight="1" x14ac:dyDescent="0.2"/>
    <row r="2580" ht="10.5" customHeight="1" x14ac:dyDescent="0.2"/>
    <row r="2581" ht="10.5" customHeight="1" x14ac:dyDescent="0.2"/>
    <row r="2582" ht="10.5" customHeight="1" x14ac:dyDescent="0.2"/>
    <row r="2583" ht="10.5" customHeight="1" x14ac:dyDescent="0.2"/>
    <row r="2584" ht="10.5" customHeight="1" x14ac:dyDescent="0.2"/>
    <row r="2585" ht="10.5" customHeight="1" x14ac:dyDescent="0.2"/>
    <row r="2586" ht="10.5" customHeight="1" x14ac:dyDescent="0.2"/>
    <row r="2587" ht="10.5" customHeight="1" x14ac:dyDescent="0.2"/>
    <row r="2588" ht="10.5" customHeight="1" x14ac:dyDescent="0.2"/>
    <row r="2589" ht="10.5" customHeight="1" x14ac:dyDescent="0.2"/>
    <row r="2590" ht="10.5" customHeight="1" x14ac:dyDescent="0.2"/>
    <row r="2591" ht="10.5" customHeight="1" x14ac:dyDescent="0.2"/>
    <row r="2592" ht="10.5" customHeight="1" x14ac:dyDescent="0.2"/>
    <row r="2593" ht="10.5" customHeight="1" x14ac:dyDescent="0.2"/>
    <row r="2594" ht="10.5" customHeight="1" x14ac:dyDescent="0.2"/>
    <row r="2595" ht="10.5" customHeight="1" x14ac:dyDescent="0.2"/>
    <row r="2596" ht="10.5" customHeight="1" x14ac:dyDescent="0.2"/>
    <row r="2597" ht="10.5" customHeight="1" x14ac:dyDescent="0.2"/>
    <row r="2598" ht="10.5" customHeight="1" x14ac:dyDescent="0.2"/>
    <row r="2599" ht="10.5" customHeight="1" x14ac:dyDescent="0.2"/>
    <row r="2600" ht="10.5" customHeight="1" x14ac:dyDescent="0.2"/>
    <row r="2601" ht="10.5" customHeight="1" x14ac:dyDescent="0.2"/>
    <row r="2602" ht="10.5" customHeight="1" x14ac:dyDescent="0.2"/>
    <row r="2603" ht="10.5" customHeight="1" x14ac:dyDescent="0.2"/>
    <row r="2604" ht="10.5" customHeight="1" x14ac:dyDescent="0.2"/>
    <row r="2605" ht="10.5" customHeight="1" x14ac:dyDescent="0.2"/>
    <row r="2606" ht="10.5" customHeight="1" x14ac:dyDescent="0.2"/>
    <row r="2607" ht="10.5" customHeight="1" x14ac:dyDescent="0.2"/>
    <row r="2608" ht="10.5" customHeight="1" x14ac:dyDescent="0.2"/>
    <row r="2609" ht="10.5" customHeight="1" x14ac:dyDescent="0.2"/>
    <row r="2610" ht="10.5" customHeight="1" x14ac:dyDescent="0.2"/>
    <row r="2611" ht="10.5" customHeight="1" x14ac:dyDescent="0.2"/>
    <row r="2612" ht="10.5" customHeight="1" x14ac:dyDescent="0.2"/>
    <row r="2613" ht="10.5" customHeight="1" x14ac:dyDescent="0.2"/>
    <row r="2614" ht="10.5" customHeight="1" x14ac:dyDescent="0.2"/>
    <row r="2615" ht="10.5" customHeight="1" x14ac:dyDescent="0.2"/>
    <row r="2616" ht="10.5" customHeight="1" x14ac:dyDescent="0.2"/>
    <row r="2617" ht="10.5" customHeight="1" x14ac:dyDescent="0.2"/>
    <row r="2618" ht="10.5" customHeight="1" x14ac:dyDescent="0.2"/>
    <row r="2619" ht="10.5" customHeight="1" x14ac:dyDescent="0.2"/>
    <row r="2620" ht="10.5" customHeight="1" x14ac:dyDescent="0.2"/>
    <row r="2621" ht="10.5" customHeight="1" x14ac:dyDescent="0.2"/>
    <row r="2622" ht="10.5" customHeight="1" x14ac:dyDescent="0.2"/>
    <row r="2623" ht="10.5" customHeight="1" x14ac:dyDescent="0.2"/>
    <row r="2624" ht="10.5" customHeight="1" x14ac:dyDescent="0.2"/>
    <row r="2625" ht="10.5" customHeight="1" x14ac:dyDescent="0.2"/>
    <row r="2626" ht="10.5" customHeight="1" x14ac:dyDescent="0.2"/>
    <row r="2627" ht="10.5" customHeight="1" x14ac:dyDescent="0.2"/>
    <row r="2628" ht="10.5" customHeight="1" x14ac:dyDescent="0.2"/>
    <row r="2629" ht="10.5" customHeight="1" x14ac:dyDescent="0.2"/>
    <row r="2630" ht="10.5" customHeight="1" x14ac:dyDescent="0.2"/>
    <row r="2631" ht="10.5" customHeight="1" x14ac:dyDescent="0.2"/>
    <row r="2632" ht="10.5" customHeight="1" x14ac:dyDescent="0.2"/>
    <row r="2633" ht="10.5" customHeight="1" x14ac:dyDescent="0.2"/>
    <row r="2634" ht="10.5" customHeight="1" x14ac:dyDescent="0.2"/>
    <row r="2635" ht="10.5" customHeight="1" x14ac:dyDescent="0.2"/>
    <row r="2636" ht="10.5" customHeight="1" x14ac:dyDescent="0.2"/>
    <row r="2637" ht="10.5" customHeight="1" x14ac:dyDescent="0.2"/>
    <row r="2638" ht="10.5" customHeight="1" x14ac:dyDescent="0.2"/>
    <row r="2639" ht="10.5" customHeight="1" x14ac:dyDescent="0.2"/>
    <row r="2640" ht="10.5" customHeight="1" x14ac:dyDescent="0.2"/>
    <row r="2641" ht="10.5" customHeight="1" x14ac:dyDescent="0.2"/>
    <row r="2642" ht="10.5" customHeight="1" x14ac:dyDescent="0.2"/>
    <row r="2643" ht="10.5" customHeight="1" x14ac:dyDescent="0.2"/>
    <row r="2644" ht="10.5" customHeight="1" x14ac:dyDescent="0.2"/>
    <row r="2645" ht="10.5" customHeight="1" x14ac:dyDescent="0.2"/>
    <row r="2646" ht="10.5" customHeight="1" x14ac:dyDescent="0.2"/>
    <row r="2647" ht="10.5" customHeight="1" x14ac:dyDescent="0.2"/>
    <row r="2648" ht="10.5" customHeight="1" x14ac:dyDescent="0.2"/>
    <row r="2649" ht="10.5" customHeight="1" x14ac:dyDescent="0.2"/>
    <row r="2650" ht="10.5" customHeight="1" x14ac:dyDescent="0.2"/>
    <row r="2651" ht="10.5" customHeight="1" x14ac:dyDescent="0.2"/>
    <row r="2652" ht="10.5" customHeight="1" x14ac:dyDescent="0.2"/>
    <row r="2653" ht="10.5" customHeight="1" x14ac:dyDescent="0.2"/>
    <row r="2654" ht="10.5" customHeight="1" x14ac:dyDescent="0.2"/>
    <row r="2655" ht="10.5" customHeight="1" x14ac:dyDescent="0.2"/>
    <row r="2656" ht="10.5" customHeight="1" x14ac:dyDescent="0.2"/>
    <row r="2657" ht="10.5" customHeight="1" x14ac:dyDescent="0.2"/>
    <row r="2658" ht="10.5" customHeight="1" x14ac:dyDescent="0.2"/>
    <row r="2659" ht="10.5" customHeight="1" x14ac:dyDescent="0.2"/>
    <row r="2660" ht="10.5" customHeight="1" x14ac:dyDescent="0.2"/>
    <row r="2661" ht="10.5" customHeight="1" x14ac:dyDescent="0.2"/>
    <row r="2662" ht="10.5" customHeight="1" x14ac:dyDescent="0.2"/>
    <row r="2663" ht="10.5" customHeight="1" x14ac:dyDescent="0.2"/>
    <row r="2664" ht="10.5" customHeight="1" x14ac:dyDescent="0.2"/>
    <row r="2665" ht="10.5" customHeight="1" x14ac:dyDescent="0.2"/>
    <row r="2666" ht="10.5" customHeight="1" x14ac:dyDescent="0.2"/>
    <row r="2667" ht="10.5" customHeight="1" x14ac:dyDescent="0.2"/>
    <row r="2668" ht="10.5" customHeight="1" x14ac:dyDescent="0.2"/>
    <row r="2669" ht="10.5" customHeight="1" x14ac:dyDescent="0.2"/>
    <row r="2670" ht="10.5" customHeight="1" x14ac:dyDescent="0.2"/>
    <row r="2671" ht="10.5" customHeight="1" x14ac:dyDescent="0.2"/>
    <row r="2672" ht="10.5" customHeight="1" x14ac:dyDescent="0.2"/>
    <row r="2673" ht="10.5" customHeight="1" x14ac:dyDescent="0.2"/>
    <row r="2674" ht="10.5" customHeight="1" x14ac:dyDescent="0.2"/>
    <row r="2675" ht="10.5" customHeight="1" x14ac:dyDescent="0.2"/>
    <row r="2676" ht="10.5" customHeight="1" x14ac:dyDescent="0.2"/>
    <row r="2677" ht="10.5" customHeight="1" x14ac:dyDescent="0.2"/>
    <row r="2678" ht="10.5" customHeight="1" x14ac:dyDescent="0.2"/>
    <row r="2679" ht="10.5" customHeight="1" x14ac:dyDescent="0.2"/>
    <row r="2680" ht="10.5" customHeight="1" x14ac:dyDescent="0.2"/>
    <row r="2681" ht="10.5" customHeight="1" x14ac:dyDescent="0.2"/>
    <row r="2682" ht="10.5" customHeight="1" x14ac:dyDescent="0.2"/>
    <row r="2683" ht="10.5" customHeight="1" x14ac:dyDescent="0.2"/>
    <row r="2684" ht="10.5" customHeight="1" x14ac:dyDescent="0.2"/>
    <row r="2685" ht="10.5" customHeight="1" x14ac:dyDescent="0.2"/>
    <row r="2686" ht="10.5" customHeight="1" x14ac:dyDescent="0.2"/>
    <row r="2687" ht="10.5" customHeight="1" x14ac:dyDescent="0.2"/>
    <row r="2688" ht="10.5" customHeight="1" x14ac:dyDescent="0.2"/>
    <row r="2689" ht="10.5" customHeight="1" x14ac:dyDescent="0.2"/>
    <row r="2690" ht="10.5" customHeight="1" x14ac:dyDescent="0.2"/>
    <row r="2691" ht="10.5" customHeight="1" x14ac:dyDescent="0.2"/>
    <row r="2692" ht="10.5" customHeight="1" x14ac:dyDescent="0.2"/>
    <row r="2693" ht="10.5" customHeight="1" x14ac:dyDescent="0.2"/>
    <row r="2694" ht="10.5" customHeight="1" x14ac:dyDescent="0.2"/>
    <row r="2695" ht="10.5" customHeight="1" x14ac:dyDescent="0.2"/>
    <row r="2696" ht="10.5" customHeight="1" x14ac:dyDescent="0.2"/>
    <row r="2697" ht="10.5" customHeight="1" x14ac:dyDescent="0.2"/>
    <row r="2698" ht="10.5" customHeight="1" x14ac:dyDescent="0.2"/>
    <row r="2699" ht="10.5" customHeight="1" x14ac:dyDescent="0.2"/>
    <row r="2700" ht="10.5" customHeight="1" x14ac:dyDescent="0.2"/>
    <row r="2701" ht="10.5" customHeight="1" x14ac:dyDescent="0.2"/>
    <row r="2702" ht="10.5" customHeight="1" x14ac:dyDescent="0.2"/>
    <row r="2703" ht="10.5" customHeight="1" x14ac:dyDescent="0.2"/>
    <row r="2704" ht="10.5" customHeight="1" x14ac:dyDescent="0.2"/>
    <row r="2705" ht="10.5" customHeight="1" x14ac:dyDescent="0.2"/>
    <row r="2706" ht="10.5" customHeight="1" x14ac:dyDescent="0.2"/>
    <row r="2707" ht="10.5" customHeight="1" x14ac:dyDescent="0.2"/>
    <row r="2708" ht="10.5" customHeight="1" x14ac:dyDescent="0.2"/>
    <row r="2709" ht="10.5" customHeight="1" x14ac:dyDescent="0.2"/>
    <row r="2710" ht="10.5" customHeight="1" x14ac:dyDescent="0.2"/>
    <row r="2711" ht="10.5" customHeight="1" x14ac:dyDescent="0.2"/>
    <row r="2712" ht="10.5" customHeight="1" x14ac:dyDescent="0.2"/>
    <row r="2713" ht="10.5" customHeight="1" x14ac:dyDescent="0.2"/>
    <row r="2714" ht="10.5" customHeight="1" x14ac:dyDescent="0.2"/>
    <row r="2715" ht="10.5" customHeight="1" x14ac:dyDescent="0.2"/>
    <row r="2716" ht="10.5" customHeight="1" x14ac:dyDescent="0.2"/>
    <row r="2717" ht="10.5" customHeight="1" x14ac:dyDescent="0.2"/>
    <row r="2718" ht="10.5" customHeight="1" x14ac:dyDescent="0.2"/>
    <row r="2719" ht="10.5" customHeight="1" x14ac:dyDescent="0.2"/>
    <row r="2720" ht="10.5" customHeight="1" x14ac:dyDescent="0.2"/>
    <row r="2721" ht="10.5" customHeight="1" x14ac:dyDescent="0.2"/>
    <row r="2722" ht="10.5" customHeight="1" x14ac:dyDescent="0.2"/>
    <row r="2723" ht="10.5" customHeight="1" x14ac:dyDescent="0.2"/>
    <row r="2724" ht="10.5" customHeight="1" x14ac:dyDescent="0.2"/>
    <row r="2725" ht="10.5" customHeight="1" x14ac:dyDescent="0.2"/>
    <row r="2726" ht="10.5" customHeight="1" x14ac:dyDescent="0.2"/>
    <row r="2727" ht="10.5" customHeight="1" x14ac:dyDescent="0.2"/>
    <row r="2728" ht="10.5" customHeight="1" x14ac:dyDescent="0.2"/>
    <row r="2729" ht="10.5" customHeight="1" x14ac:dyDescent="0.2"/>
    <row r="2730" ht="10.5" customHeight="1" x14ac:dyDescent="0.2"/>
    <row r="2731" ht="10.5" customHeight="1" x14ac:dyDescent="0.2"/>
    <row r="2732" ht="10.5" customHeight="1" x14ac:dyDescent="0.2"/>
    <row r="2733" ht="10.5" customHeight="1" x14ac:dyDescent="0.2"/>
    <row r="2734" ht="10.5" customHeight="1" x14ac:dyDescent="0.2"/>
    <row r="2735" ht="10.5" customHeight="1" x14ac:dyDescent="0.2"/>
    <row r="2736" ht="10.5" customHeight="1" x14ac:dyDescent="0.2"/>
    <row r="2737" ht="10.5" customHeight="1" x14ac:dyDescent="0.2"/>
    <row r="2738" ht="10.5" customHeight="1" x14ac:dyDescent="0.2"/>
    <row r="2739" ht="10.5" customHeight="1" x14ac:dyDescent="0.2"/>
    <row r="2740" ht="10.5" customHeight="1" x14ac:dyDescent="0.2"/>
    <row r="2741" ht="10.5" customHeight="1" x14ac:dyDescent="0.2"/>
    <row r="2742" ht="10.5" customHeight="1" x14ac:dyDescent="0.2"/>
    <row r="2743" ht="10.5" customHeight="1" x14ac:dyDescent="0.2"/>
    <row r="2744" ht="10.5" customHeight="1" x14ac:dyDescent="0.2"/>
    <row r="2745" ht="10.5" customHeight="1" x14ac:dyDescent="0.2"/>
    <row r="2746" ht="10.5" customHeight="1" x14ac:dyDescent="0.2"/>
    <row r="2747" ht="10.5" customHeight="1" x14ac:dyDescent="0.2"/>
    <row r="2748" ht="10.5" customHeight="1" x14ac:dyDescent="0.2"/>
    <row r="2749" ht="10.5" customHeight="1" x14ac:dyDescent="0.2"/>
    <row r="2750" ht="10.5" customHeight="1" x14ac:dyDescent="0.2"/>
    <row r="2751" ht="10.5" customHeight="1" x14ac:dyDescent="0.2"/>
    <row r="2752" ht="10.5" customHeight="1" x14ac:dyDescent="0.2"/>
    <row r="2753" ht="10.5" customHeight="1" x14ac:dyDescent="0.2"/>
    <row r="2754" ht="10.5" customHeight="1" x14ac:dyDescent="0.2"/>
    <row r="2755" ht="10.5" customHeight="1" x14ac:dyDescent="0.2"/>
    <row r="2756" ht="10.5" customHeight="1" x14ac:dyDescent="0.2"/>
    <row r="2757" ht="10.5" customHeight="1" x14ac:dyDescent="0.2"/>
    <row r="2758" ht="10.5" customHeight="1" x14ac:dyDescent="0.2"/>
    <row r="2759" ht="10.5" customHeight="1" x14ac:dyDescent="0.2"/>
    <row r="2760" ht="10.5" customHeight="1" x14ac:dyDescent="0.2"/>
    <row r="2761" ht="10.5" customHeight="1" x14ac:dyDescent="0.2"/>
    <row r="2762" ht="10.5" customHeight="1" x14ac:dyDescent="0.2"/>
    <row r="2763" ht="10.5" customHeight="1" x14ac:dyDescent="0.2"/>
    <row r="2764" ht="10.5" customHeight="1" x14ac:dyDescent="0.2"/>
    <row r="2765" ht="10.5" customHeight="1" x14ac:dyDescent="0.2"/>
    <row r="2766" ht="10.5" customHeight="1" x14ac:dyDescent="0.2"/>
    <row r="2767" ht="10.5" customHeight="1" x14ac:dyDescent="0.2"/>
    <row r="2768" ht="10.5" customHeight="1" x14ac:dyDescent="0.2"/>
    <row r="2769" ht="10.5" customHeight="1" x14ac:dyDescent="0.2"/>
    <row r="2770" ht="10.5" customHeight="1" x14ac:dyDescent="0.2"/>
    <row r="2771" ht="10.5" customHeight="1" x14ac:dyDescent="0.2"/>
    <row r="2772" ht="10.5" customHeight="1" x14ac:dyDescent="0.2"/>
    <row r="2773" ht="10.5" customHeight="1" x14ac:dyDescent="0.2"/>
    <row r="2774" ht="10.5" customHeight="1" x14ac:dyDescent="0.2"/>
    <row r="2775" ht="10.5" customHeight="1" x14ac:dyDescent="0.2"/>
    <row r="2776" ht="10.5" customHeight="1" x14ac:dyDescent="0.2"/>
    <row r="2777" ht="10.5" customHeight="1" x14ac:dyDescent="0.2"/>
    <row r="2778" ht="10.5" customHeight="1" x14ac:dyDescent="0.2"/>
    <row r="2779" ht="10.5" customHeight="1" x14ac:dyDescent="0.2"/>
    <row r="2780" ht="10.5" customHeight="1" x14ac:dyDescent="0.2"/>
    <row r="2781" ht="10.5" customHeight="1" x14ac:dyDescent="0.2"/>
    <row r="2782" ht="10.5" customHeight="1" x14ac:dyDescent="0.2"/>
    <row r="2783" ht="10.5" customHeight="1" x14ac:dyDescent="0.2"/>
    <row r="2784" ht="10.5" customHeight="1" x14ac:dyDescent="0.2"/>
    <row r="2785" ht="10.5" customHeight="1" x14ac:dyDescent="0.2"/>
    <row r="2786" ht="10.5" customHeight="1" x14ac:dyDescent="0.2"/>
    <row r="2787" ht="10.5" customHeight="1" x14ac:dyDescent="0.2"/>
    <row r="2788" ht="10.5" customHeight="1" x14ac:dyDescent="0.2"/>
    <row r="2789" ht="10.5" customHeight="1" x14ac:dyDescent="0.2"/>
    <row r="2790" ht="10.5" customHeight="1" x14ac:dyDescent="0.2"/>
    <row r="2791" ht="10.5" customHeight="1" x14ac:dyDescent="0.2"/>
    <row r="2792" ht="10.5" customHeight="1" x14ac:dyDescent="0.2"/>
    <row r="2793" ht="10.5" customHeight="1" x14ac:dyDescent="0.2"/>
    <row r="2794" ht="10.5" customHeight="1" x14ac:dyDescent="0.2"/>
    <row r="2795" ht="10.5" customHeight="1" x14ac:dyDescent="0.2"/>
    <row r="2796" ht="10.5" customHeight="1" x14ac:dyDescent="0.2"/>
    <row r="2797" ht="10.5" customHeight="1" x14ac:dyDescent="0.2"/>
    <row r="2798" ht="10.5" customHeight="1" x14ac:dyDescent="0.2"/>
    <row r="2799" ht="10.5" customHeight="1" x14ac:dyDescent="0.2"/>
    <row r="2800" ht="10.5" customHeight="1" x14ac:dyDescent="0.2"/>
    <row r="2801" ht="10.5" customHeight="1" x14ac:dyDescent="0.2"/>
    <row r="2802" ht="10.5" customHeight="1" x14ac:dyDescent="0.2"/>
    <row r="2803" ht="10.5" customHeight="1" x14ac:dyDescent="0.2"/>
    <row r="2804" ht="10.5" customHeight="1" x14ac:dyDescent="0.2"/>
    <row r="2805" ht="10.5" customHeight="1" x14ac:dyDescent="0.2"/>
    <row r="2806" ht="10.5" customHeight="1" x14ac:dyDescent="0.2"/>
    <row r="2807" ht="10.5" customHeight="1" x14ac:dyDescent="0.2"/>
    <row r="2808" ht="10.5" customHeight="1" x14ac:dyDescent="0.2"/>
    <row r="2809" ht="10.5" customHeight="1" x14ac:dyDescent="0.2"/>
    <row r="2810" ht="10.5" customHeight="1" x14ac:dyDescent="0.2"/>
    <row r="2811" ht="10.5" customHeight="1" x14ac:dyDescent="0.2"/>
    <row r="2812" ht="10.5" customHeight="1" x14ac:dyDescent="0.2"/>
    <row r="2813" ht="10.5" customHeight="1" x14ac:dyDescent="0.2"/>
    <row r="2814" ht="10.5" customHeight="1" x14ac:dyDescent="0.2"/>
    <row r="2815" ht="10.5" customHeight="1" x14ac:dyDescent="0.2"/>
    <row r="2816" ht="10.5" customHeight="1" x14ac:dyDescent="0.2"/>
    <row r="2817" ht="10.5" customHeight="1" x14ac:dyDescent="0.2"/>
    <row r="2818" ht="10.5" customHeight="1" x14ac:dyDescent="0.2"/>
    <row r="2819" ht="10.5" customHeight="1" x14ac:dyDescent="0.2"/>
    <row r="2820" ht="10.5" customHeight="1" x14ac:dyDescent="0.2"/>
    <row r="2821" ht="10.5" customHeight="1" x14ac:dyDescent="0.2"/>
    <row r="2822" ht="10.5" customHeight="1" x14ac:dyDescent="0.2"/>
    <row r="2823" ht="10.5" customHeight="1" x14ac:dyDescent="0.2"/>
    <row r="2824" ht="10.5" customHeight="1" x14ac:dyDescent="0.2"/>
    <row r="2825" ht="10.5" customHeight="1" x14ac:dyDescent="0.2"/>
    <row r="2826" ht="10.5" customHeight="1" x14ac:dyDescent="0.2"/>
    <row r="2827" ht="10.5" customHeight="1" x14ac:dyDescent="0.2"/>
    <row r="2828" ht="10.5" customHeight="1" x14ac:dyDescent="0.2"/>
    <row r="2829" ht="10.5" customHeight="1" x14ac:dyDescent="0.2"/>
    <row r="2830" ht="10.5" customHeight="1" x14ac:dyDescent="0.2"/>
    <row r="2831" ht="10.5" customHeight="1" x14ac:dyDescent="0.2"/>
    <row r="2832" ht="10.5" customHeight="1" x14ac:dyDescent="0.2"/>
    <row r="2833" ht="10.5" customHeight="1" x14ac:dyDescent="0.2"/>
    <row r="2834" ht="10.5" customHeight="1" x14ac:dyDescent="0.2"/>
    <row r="2835" ht="10.5" customHeight="1" x14ac:dyDescent="0.2"/>
    <row r="2836" ht="10.5" customHeight="1" x14ac:dyDescent="0.2"/>
    <row r="2837" ht="10.5" customHeight="1" x14ac:dyDescent="0.2"/>
    <row r="2838" ht="10.5" customHeight="1" x14ac:dyDescent="0.2"/>
    <row r="2839" ht="10.5" customHeight="1" x14ac:dyDescent="0.2"/>
    <row r="2840" ht="10.5" customHeight="1" x14ac:dyDescent="0.2"/>
    <row r="2841" ht="10.5" customHeight="1" x14ac:dyDescent="0.2"/>
    <row r="2842" ht="10.5" customHeight="1" x14ac:dyDescent="0.2"/>
    <row r="2843" ht="10.5" customHeight="1" x14ac:dyDescent="0.2"/>
    <row r="2844" ht="10.5" customHeight="1" x14ac:dyDescent="0.2"/>
    <row r="2845" ht="10.5" customHeight="1" x14ac:dyDescent="0.2"/>
    <row r="2846" ht="10.5" customHeight="1" x14ac:dyDescent="0.2"/>
    <row r="2847" ht="10.5" customHeight="1" x14ac:dyDescent="0.2"/>
    <row r="2848" ht="10.5" customHeight="1" x14ac:dyDescent="0.2"/>
    <row r="2849" ht="10.5" customHeight="1" x14ac:dyDescent="0.2"/>
    <row r="2850" ht="10.5" customHeight="1" x14ac:dyDescent="0.2"/>
    <row r="2851" ht="10.5" customHeight="1" x14ac:dyDescent="0.2"/>
    <row r="2852" ht="10.5" customHeight="1" x14ac:dyDescent="0.2"/>
    <row r="2853" ht="10.5" customHeight="1" x14ac:dyDescent="0.2"/>
    <row r="2854" ht="10.5" customHeight="1" x14ac:dyDescent="0.2"/>
    <row r="2855" ht="10.5" customHeight="1" x14ac:dyDescent="0.2"/>
    <row r="2856" ht="10.5" customHeight="1" x14ac:dyDescent="0.2"/>
    <row r="2857" ht="10.5" customHeight="1" x14ac:dyDescent="0.2"/>
    <row r="2858" ht="10.5" customHeight="1" x14ac:dyDescent="0.2"/>
    <row r="2859" ht="10.5" customHeight="1" x14ac:dyDescent="0.2"/>
    <row r="2860" ht="10.5" customHeight="1" x14ac:dyDescent="0.2"/>
    <row r="2861" ht="10.5" customHeight="1" x14ac:dyDescent="0.2"/>
    <row r="2862" ht="10.5" customHeight="1" x14ac:dyDescent="0.2"/>
    <row r="2863" ht="10.5" customHeight="1" x14ac:dyDescent="0.2"/>
    <row r="2864" ht="10.5" customHeight="1" x14ac:dyDescent="0.2"/>
    <row r="2865" ht="10.5" customHeight="1" x14ac:dyDescent="0.2"/>
    <row r="2866" ht="10.5" customHeight="1" x14ac:dyDescent="0.2"/>
    <row r="2867" ht="10.5" customHeight="1" x14ac:dyDescent="0.2"/>
    <row r="2868" ht="10.5" customHeight="1" x14ac:dyDescent="0.2"/>
    <row r="2869" ht="10.5" customHeight="1" x14ac:dyDescent="0.2"/>
    <row r="2870" ht="10.5" customHeight="1" x14ac:dyDescent="0.2"/>
    <row r="2871" ht="10.5" customHeight="1" x14ac:dyDescent="0.2"/>
    <row r="2872" ht="10.5" customHeight="1" x14ac:dyDescent="0.2"/>
    <row r="2873" ht="10.5" customHeight="1" x14ac:dyDescent="0.2"/>
    <row r="2874" ht="10.5" customHeight="1" x14ac:dyDescent="0.2"/>
    <row r="2875" ht="10.5" customHeight="1" x14ac:dyDescent="0.2"/>
    <row r="2876" ht="10.5" customHeight="1" x14ac:dyDescent="0.2"/>
    <row r="2877" ht="10.5" customHeight="1" x14ac:dyDescent="0.2"/>
    <row r="2878" ht="10.5" customHeight="1" x14ac:dyDescent="0.2"/>
    <row r="2879" ht="10.5" customHeight="1" x14ac:dyDescent="0.2"/>
    <row r="2880" ht="10.5" customHeight="1" x14ac:dyDescent="0.2"/>
    <row r="2881" ht="10.5" customHeight="1" x14ac:dyDescent="0.2"/>
    <row r="2882" ht="10.5" customHeight="1" x14ac:dyDescent="0.2"/>
    <row r="2883" ht="10.5" customHeight="1" x14ac:dyDescent="0.2"/>
    <row r="2884" ht="10.5" customHeight="1" x14ac:dyDescent="0.2"/>
    <row r="2885" ht="10.5" customHeight="1" x14ac:dyDescent="0.2"/>
    <row r="2886" ht="10.5" customHeight="1" x14ac:dyDescent="0.2"/>
    <row r="2887" ht="10.5" customHeight="1" x14ac:dyDescent="0.2"/>
    <row r="2888" ht="10.5" customHeight="1" x14ac:dyDescent="0.2"/>
    <row r="2889" ht="10.5" customHeight="1" x14ac:dyDescent="0.2"/>
    <row r="2890" ht="10.5" customHeight="1" x14ac:dyDescent="0.2"/>
    <row r="2891" ht="10.5" customHeight="1" x14ac:dyDescent="0.2"/>
    <row r="2892" ht="10.5" customHeight="1" x14ac:dyDescent="0.2"/>
    <row r="2893" ht="10.5" customHeight="1" x14ac:dyDescent="0.2"/>
    <row r="2894" ht="10.5" customHeight="1" x14ac:dyDescent="0.2"/>
    <row r="2895" ht="10.5" customHeight="1" x14ac:dyDescent="0.2"/>
    <row r="2896" ht="10.5" customHeight="1" x14ac:dyDescent="0.2"/>
    <row r="2897" ht="10.5" customHeight="1" x14ac:dyDescent="0.2"/>
    <row r="2898" ht="10.5" customHeight="1" x14ac:dyDescent="0.2"/>
    <row r="2899" ht="10.5" customHeight="1" x14ac:dyDescent="0.2"/>
    <row r="2900" ht="10.5" customHeight="1" x14ac:dyDescent="0.2"/>
    <row r="2901" ht="10.5" customHeight="1" x14ac:dyDescent="0.2"/>
    <row r="2902" ht="10.5" customHeight="1" x14ac:dyDescent="0.2"/>
    <row r="2903" ht="10.5" customHeight="1" x14ac:dyDescent="0.2"/>
    <row r="2904" ht="10.5" customHeight="1" x14ac:dyDescent="0.2"/>
    <row r="2905" ht="10.5" customHeight="1" x14ac:dyDescent="0.2"/>
    <row r="2906" ht="10.5" customHeight="1" x14ac:dyDescent="0.2"/>
    <row r="2907" ht="10.5" customHeight="1" x14ac:dyDescent="0.2"/>
    <row r="2908" ht="10.5" customHeight="1" x14ac:dyDescent="0.2"/>
    <row r="2909" ht="10.5" customHeight="1" x14ac:dyDescent="0.2"/>
    <row r="2910" ht="10.5" customHeight="1" x14ac:dyDescent="0.2"/>
    <row r="2911" ht="10.5" customHeight="1" x14ac:dyDescent="0.2"/>
    <row r="2912" ht="10.5" customHeight="1" x14ac:dyDescent="0.2"/>
    <row r="2913" ht="10.5" customHeight="1" x14ac:dyDescent="0.2"/>
    <row r="2914" ht="10.5" customHeight="1" x14ac:dyDescent="0.2"/>
    <row r="2915" ht="10.5" customHeight="1" x14ac:dyDescent="0.2"/>
    <row r="2916" ht="10.5" customHeight="1" x14ac:dyDescent="0.2"/>
    <row r="2917" ht="10.5" customHeight="1" x14ac:dyDescent="0.2"/>
    <row r="2918" ht="10.5" customHeight="1" x14ac:dyDescent="0.2"/>
    <row r="2919" ht="10.5" customHeight="1" x14ac:dyDescent="0.2"/>
    <row r="2920" ht="10.5" customHeight="1" x14ac:dyDescent="0.2"/>
    <row r="2921" ht="10.5" customHeight="1" x14ac:dyDescent="0.2"/>
    <row r="2922" ht="10.5" customHeight="1" x14ac:dyDescent="0.2"/>
    <row r="2923" ht="10.5" customHeight="1" x14ac:dyDescent="0.2"/>
    <row r="2924" ht="10.5" customHeight="1" x14ac:dyDescent="0.2"/>
    <row r="2925" ht="10.5" customHeight="1" x14ac:dyDescent="0.2"/>
    <row r="2926" ht="10.5" customHeight="1" x14ac:dyDescent="0.2"/>
    <row r="2927" ht="10.5" customHeight="1" x14ac:dyDescent="0.2"/>
    <row r="2928" ht="10.5" customHeight="1" x14ac:dyDescent="0.2"/>
    <row r="2929" ht="10.5" customHeight="1" x14ac:dyDescent="0.2"/>
    <row r="2930" ht="10.5" customHeight="1" x14ac:dyDescent="0.2"/>
    <row r="2931" ht="10.5" customHeight="1" x14ac:dyDescent="0.2"/>
    <row r="2932" ht="10.5" customHeight="1" x14ac:dyDescent="0.2"/>
    <row r="2933" ht="10.5" customHeight="1" x14ac:dyDescent="0.2"/>
    <row r="2934" ht="10.5" customHeight="1" x14ac:dyDescent="0.2"/>
    <row r="2935" ht="10.5" customHeight="1" x14ac:dyDescent="0.2"/>
    <row r="2936" ht="10.5" customHeight="1" x14ac:dyDescent="0.2"/>
    <row r="2937" ht="10.5" customHeight="1" x14ac:dyDescent="0.2"/>
    <row r="2938" ht="10.5" customHeight="1" x14ac:dyDescent="0.2"/>
    <row r="2939" ht="10.5" customHeight="1" x14ac:dyDescent="0.2"/>
    <row r="2940" ht="10.5" customHeight="1" x14ac:dyDescent="0.2"/>
    <row r="2941" ht="10.5" customHeight="1" x14ac:dyDescent="0.2"/>
    <row r="2942" ht="10.5" customHeight="1" x14ac:dyDescent="0.2"/>
    <row r="2943" ht="10.5" customHeight="1" x14ac:dyDescent="0.2"/>
    <row r="2944" ht="10.5" customHeight="1" x14ac:dyDescent="0.2"/>
    <row r="2945" ht="10.5" customHeight="1" x14ac:dyDescent="0.2"/>
    <row r="2946" ht="10.5" customHeight="1" x14ac:dyDescent="0.2"/>
    <row r="2947" ht="10.5" customHeight="1" x14ac:dyDescent="0.2"/>
  </sheetData>
  <mergeCells count="2">
    <mergeCell ref="A3:H3"/>
    <mergeCell ref="A1:H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Раздел 1</vt:lpstr>
      <vt:lpstr>Раздел 2</vt:lpstr>
      <vt:lpstr>Раздел 3</vt:lpstr>
      <vt:lpstr>Особо ценное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2024-02-12T08:20:53Z</dcterms:modified>
</cp:coreProperties>
</file>